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<sst xmlns="http://schemas.openxmlformats.org/spreadsheetml/2006/main" count="232" uniqueCount="210">
  <si>
    <t>录入05表</t>
  </si>
  <si>
    <t>项目</t>
  </si>
  <si>
    <t>决 算 数</t>
  </si>
  <si>
    <t>一般公共预算收入</t>
  </si>
  <si>
    <t>一般公共预算支出</t>
  </si>
  <si>
    <t>上级补助收入</t>
  </si>
  <si>
    <t>补助下级支出</t>
  </si>
  <si>
    <t xml:space="preserve">  返还性收入</t>
  </si>
  <si>
    <t xml:space="preserve">  返还性支出</t>
  </si>
  <si>
    <t xml:space="preserve">    所得税基数返还收入</t>
  </si>
  <si>
    <t xml:space="preserve">    所得税基数返还支出</t>
  </si>
  <si>
    <t xml:space="preserve">    成品油税费改革税收返还收入</t>
  </si>
  <si>
    <t xml:space="preserve">    成品油税费改革税收返还支出</t>
  </si>
  <si>
    <t xml:space="preserve">    增值税税收返还收入</t>
  </si>
  <si>
    <t xml:space="preserve">    增值税税收返还支出</t>
  </si>
  <si>
    <t xml:space="preserve">    消费税税收返还收入</t>
  </si>
  <si>
    <t xml:space="preserve">    消费税税收返还支出</t>
  </si>
  <si>
    <t xml:space="preserve">    增值税“五五分享”税收返还收入</t>
  </si>
  <si>
    <t xml:space="preserve">    增值税“五五分享”税收返还支出</t>
  </si>
  <si>
    <t xml:space="preserve">    其他返还性收入</t>
  </si>
  <si>
    <t xml:space="preserve">    其他返还性支出</t>
  </si>
  <si>
    <t xml:space="preserve">  一般性转移支付收入</t>
  </si>
  <si>
    <t xml:space="preserve">  一般性转移支付支出</t>
  </si>
  <si>
    <t xml:space="preserve">    体制补助收入</t>
  </si>
  <si>
    <t xml:space="preserve">    体制补助支出</t>
  </si>
  <si>
    <t xml:space="preserve">    均衡性转移支付收入</t>
  </si>
  <si>
    <t xml:space="preserve">    均衡性转移支付支出</t>
  </si>
  <si>
    <t xml:space="preserve">    县级基本财力保障机制奖补资金收入</t>
  </si>
  <si>
    <t xml:space="preserve">    县级基本财力保障机制奖补资金支出</t>
  </si>
  <si>
    <t xml:space="preserve">    结算补助收入</t>
  </si>
  <si>
    <t xml:space="preserve">    结算补助支出</t>
  </si>
  <si>
    <t xml:space="preserve">    资源枯竭型城市转移支付补助收入</t>
  </si>
  <si>
    <t xml:space="preserve">    资源枯竭型城市转移支付补助支出</t>
  </si>
  <si>
    <t xml:space="preserve">    企业事业单位划转补助收入</t>
  </si>
  <si>
    <t xml:space="preserve">    企业事业单位划转补助支出</t>
  </si>
  <si>
    <t xml:space="preserve">    产粮(油)大县奖励资金收入</t>
  </si>
  <si>
    <t xml:space="preserve">    产粮(油)大县奖励资金支出</t>
  </si>
  <si>
    <t xml:space="preserve">    重点生态功能区转移支付收入</t>
  </si>
  <si>
    <t xml:space="preserve">    重点生态功能区转移支付支出</t>
  </si>
  <si>
    <t xml:space="preserve">    固定数额补助收入</t>
  </si>
  <si>
    <t xml:space="preserve">    固定数额补助支出</t>
  </si>
  <si>
    <t xml:space="preserve">    革命老区转移支付收入</t>
  </si>
  <si>
    <t xml:space="preserve">    革命老区转移支付支出</t>
  </si>
  <si>
    <t xml:space="preserve">    民族地区转移支付收入</t>
  </si>
  <si>
    <t xml:space="preserve">    民族地区转移支付支出</t>
  </si>
  <si>
    <t xml:space="preserve">    边境地区转移支付收入</t>
  </si>
  <si>
    <t xml:space="preserve">    边境地区转移支付支出</t>
  </si>
  <si>
    <t xml:space="preserve">    巩固脱贫攻坚成果衔接乡村振兴转移支付收入</t>
  </si>
  <si>
    <t xml:space="preserve">    巩固脱贫攻坚成果衔接乡村振兴转移支付支出</t>
  </si>
  <si>
    <t xml:space="preserve">    一般公共服务共同财政事权转移支付收入  </t>
  </si>
  <si>
    <t xml:space="preserve">    一般公共服务共同财政事权转移支付支出  </t>
  </si>
  <si>
    <t xml:space="preserve">    外交共同财政事权转移支付收入  </t>
  </si>
  <si>
    <t xml:space="preserve">    外交共同财政事权转移支付支出 </t>
  </si>
  <si>
    <t xml:space="preserve">    国防共同财政事权转移支付收入  </t>
  </si>
  <si>
    <t xml:space="preserve">    国防共同财政事权转移支付支出 </t>
  </si>
  <si>
    <t xml:space="preserve">    公共安全共同财政事权转移支付收入  </t>
  </si>
  <si>
    <t xml:space="preserve">    公共安全共同财政事权转移支付支出 </t>
  </si>
  <si>
    <t xml:space="preserve">    教育共同财政事权转移支付收入  </t>
  </si>
  <si>
    <t xml:space="preserve">    教育共同财政事权转移支付支出 </t>
  </si>
  <si>
    <t xml:space="preserve">    科学技术共同财政事权转移支付收入  </t>
  </si>
  <si>
    <t xml:space="preserve">    科学技术共同财政事权转移支付支出  </t>
  </si>
  <si>
    <t xml:space="preserve">    文化旅游体育与传媒共同财政事权转移支付收入  </t>
  </si>
  <si>
    <t xml:space="preserve">    文化旅游体育与传媒共同财政事权转移支付支出  </t>
  </si>
  <si>
    <t xml:space="preserve">    社会保障和就业共同财政事权转移支付收入  </t>
  </si>
  <si>
    <t xml:space="preserve">    社会保障和就业共同财政事权转移支付支出 </t>
  </si>
  <si>
    <t xml:space="preserve">    医疗卫生共同财政事权转移支付收入  </t>
  </si>
  <si>
    <t xml:space="preserve">    医疗卫生共同财政事权转移支付支出  </t>
  </si>
  <si>
    <t xml:space="preserve">    节能环保共同财政事权转移支付收入  </t>
  </si>
  <si>
    <t xml:space="preserve">    节能环保共同财政事权转移支付支出</t>
  </si>
  <si>
    <t xml:space="preserve">    城乡社区共同财政事权转移支付收入  </t>
  </si>
  <si>
    <t xml:space="preserve">    城乡社区共同财政事权转移支付支出</t>
  </si>
  <si>
    <t xml:space="preserve">    农林水共同财政事权转移支付收入  </t>
  </si>
  <si>
    <t xml:space="preserve">    农林水共同财政事权转移支付支出</t>
  </si>
  <si>
    <t xml:space="preserve">    交通运输共同财政事权转移支付收入  </t>
  </si>
  <si>
    <t xml:space="preserve">    交通运输共同财政事权转移支付支出 </t>
  </si>
  <si>
    <t xml:space="preserve">    资源勘探工业信息等共同财政事权转移支付收入  </t>
  </si>
  <si>
    <t xml:space="preserve">    资源勘探工业信息等共同财政事权转移支付支出 </t>
  </si>
  <si>
    <t xml:space="preserve">    商业服务业等共同财政事权转移支付收入  </t>
  </si>
  <si>
    <t xml:space="preserve">    商业服务业等共同财政事权转移支付支出</t>
  </si>
  <si>
    <t xml:space="preserve">    金融共同财政事权转移支付收入  </t>
  </si>
  <si>
    <t xml:space="preserve">    金融共同财政事权转移支付支出 </t>
  </si>
  <si>
    <t xml:space="preserve">    自然资源海洋气象等共同财政事权转移支付收入  </t>
  </si>
  <si>
    <t xml:space="preserve">    自然资源海洋气象等共同财政事权转移支付支出  </t>
  </si>
  <si>
    <t xml:space="preserve">    住房保障共同财政事权转移支付收入  </t>
  </si>
  <si>
    <t xml:space="preserve">    住房保障共同财政事权转移支付支出</t>
  </si>
  <si>
    <t xml:space="preserve">    粮油物资储备共同财政事权转移支付收入  </t>
  </si>
  <si>
    <t xml:space="preserve">    粮油物资储备共同财政事权转移支付支出</t>
  </si>
  <si>
    <t xml:space="preserve">    灾害防治及应急管理共同财政事权转移支付收入  </t>
  </si>
  <si>
    <t xml:space="preserve">    灾害防治及应急管理共同财政事权转移支付支出  </t>
  </si>
  <si>
    <t xml:space="preserve">    其他共同财政事权转移支付收入  </t>
  </si>
  <si>
    <t xml:space="preserve">    其他共同财政事权转移支付支出 </t>
  </si>
  <si>
    <t xml:space="preserve">    其他一般性转移支付收入</t>
  </si>
  <si>
    <t xml:space="preserve">    其他一般性转移支付支出</t>
  </si>
  <si>
    <t xml:space="preserve">  专项转移支付收入</t>
  </si>
  <si>
    <t xml:space="preserve">  专项转移支付支出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</si>
  <si>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</si>
  <si>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</si>
  <si>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</si>
  <si>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</si>
  <si>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</si>
  <si>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</si>
  <si>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</si>
  <si>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</si>
  <si>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</si>
  <si>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</si>
  <si>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</si>
  <si>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</si>
  <si>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</si>
  <si>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</si>
  <si>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</si>
  <si>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</si>
  <si>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</si>
  <si>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</si>
  <si>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</si>
  <si>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</si>
  <si>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</si>
  <si>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 xml:space="preserve">    其他支出</t>
  </si>
  <si>
    <t>下级上解收入</t>
  </si>
  <si>
    <t>上解上级支出</t>
  </si>
  <si>
    <t xml:space="preserve">  体制上解收入</t>
  </si>
  <si>
    <t xml:space="preserve">  体制上解支出</t>
  </si>
  <si>
    <t xml:space="preserve">  专项上解收入</t>
  </si>
  <si>
    <t xml:space="preserve">  专项上解支出</t>
  </si>
  <si>
    <t>待偿债再融资一般债券上年结余</t>
  </si>
  <si>
    <t>上年结余收入</t>
  </si>
  <si>
    <t xml:space="preserve">调入资金   </t>
  </si>
  <si>
    <t>调出资金</t>
  </si>
  <si>
    <t xml:space="preserve">  从政府性基金预算调入</t>
  </si>
  <si>
    <t xml:space="preserve">  调出用于补充超长期特别国债偿债备付金的资金</t>
  </si>
  <si>
    <t xml:space="preserve">  从国有资本经营预算调入</t>
  </si>
  <si>
    <t xml:space="preserve">  调出用于偿还超长期特别国债本金的资金</t>
  </si>
  <si>
    <t xml:space="preserve">  从其他资金调入</t>
  </si>
  <si>
    <t xml:space="preserve">  调出用于偿还抗疫特别国债本金的资金</t>
  </si>
  <si>
    <t xml:space="preserve">  其他调出资金</t>
  </si>
  <si>
    <t>债务收入</t>
  </si>
  <si>
    <t>债务还本支出</t>
  </si>
  <si>
    <t xml:space="preserve">  地方政府债务收入</t>
  </si>
  <si>
    <t xml:space="preserve">  地方政府一般债务还本支出</t>
  </si>
  <si>
    <t xml:space="preserve">    一般债务收入</t>
  </si>
  <si>
    <t xml:space="preserve">    地方政府一般债券还本支出</t>
  </si>
  <si>
    <t xml:space="preserve">      地方政府一般债券收入</t>
  </si>
  <si>
    <t xml:space="preserve">    地方政府向外国政府借款还本支出</t>
  </si>
  <si>
    <t xml:space="preserve">      地方政府向外国政府借款收入</t>
  </si>
  <si>
    <t xml:space="preserve">    地方政府向国际组织借款还本支出</t>
  </si>
  <si>
    <t xml:space="preserve">      地方政府向国际组织借款收入</t>
  </si>
  <si>
    <t xml:space="preserve">    地方政府其他一般债务还本支出</t>
  </si>
  <si>
    <t xml:space="preserve">      地方政府其他一般债务收入</t>
  </si>
  <si>
    <t>债务转贷收入</t>
  </si>
  <si>
    <t>债务转贷支出</t>
  </si>
  <si>
    <t xml:space="preserve">  地方政府一般债务转贷收入</t>
  </si>
  <si>
    <t xml:space="preserve">  地方政府一般债券转贷支出</t>
  </si>
  <si>
    <t xml:space="preserve">    地方政府一般债券转贷收入</t>
  </si>
  <si>
    <t xml:space="preserve">  地方政府向外国政府借款转贷支出</t>
  </si>
  <si>
    <t xml:space="preserve">    地方政府向外国政府借款转贷收入</t>
  </si>
  <si>
    <t xml:space="preserve">  地方政府向国际组织借款转贷支出</t>
  </si>
  <si>
    <t xml:space="preserve">    地方政府向国际组织借款转贷收入</t>
  </si>
  <si>
    <t xml:space="preserve">  地方政府其他一般债务转贷支出</t>
  </si>
  <si>
    <t xml:space="preserve">    地方政府其他一般债务转贷收入</t>
  </si>
  <si>
    <t>国债转贷收入</t>
  </si>
  <si>
    <t>补充预算周转金</t>
  </si>
  <si>
    <t>国债转贷资金上年结余</t>
  </si>
  <si>
    <t>拨付国债转贷资金数</t>
  </si>
  <si>
    <t>国债转贷转补助数</t>
  </si>
  <si>
    <t>国债转贷资金结余</t>
  </si>
  <si>
    <t>动用预算稳定调节基金</t>
  </si>
  <si>
    <t>安排预算稳定调节基金</t>
  </si>
  <si>
    <t>区域间转移性收入</t>
  </si>
  <si>
    <t>区域间转移性支出</t>
  </si>
  <si>
    <t xml:space="preserve">  接受其他地区援助收入</t>
  </si>
  <si>
    <t xml:space="preserve">  援助其他地区支出</t>
  </si>
  <si>
    <t xml:space="preserve">    接受其他省(自治区、直辖市、计划单列市)援助收入</t>
  </si>
  <si>
    <t xml:space="preserve">    援助其他省(自治区、直辖市、计划单列市)支出</t>
  </si>
  <si>
    <t xml:space="preserve">    接受省内其他地市(区)援助收入</t>
  </si>
  <si>
    <t xml:space="preserve">    援助省内其他地市(区)支出</t>
  </si>
  <si>
    <t xml:space="preserve">    接受市内其他县市(区)援助收入</t>
  </si>
  <si>
    <t xml:space="preserve">    援助市内其他县市(区)支出</t>
  </si>
  <si>
    <t xml:space="preserve">  生态保护补偿转移性收入</t>
  </si>
  <si>
    <t xml:space="preserve">  生态保护补偿转移性支出</t>
  </si>
  <si>
    <t xml:space="preserve">    其他省(自治区、直辖市、计划单列市)横向生态保护补偿转移性收入</t>
  </si>
  <si>
    <t xml:space="preserve">    其他省(自治区、直辖市、计划单列市)横向生态保护补偿转移性支出</t>
  </si>
  <si>
    <t xml:space="preserve">    省内其他地市(区)横向生态保护补偿转移性收入</t>
  </si>
  <si>
    <t xml:space="preserve">    省内其他地市(区)横向生态保护补偿转移性支出</t>
  </si>
  <si>
    <t xml:space="preserve">    市内其他县市(区)横向生态保护补偿转移性收入</t>
  </si>
  <si>
    <t xml:space="preserve">    市内其他县市(区)横向生态保护补偿转移性支出</t>
  </si>
  <si>
    <t xml:space="preserve">  土地指标调剂转移性收入</t>
  </si>
  <si>
    <t xml:space="preserve">  土地指标调剂转移性支出</t>
  </si>
  <si>
    <t xml:space="preserve">    其他省(自治区、直辖市、计划单列市)横向土地指标调剂转移性收入</t>
  </si>
  <si>
    <t xml:space="preserve">    其他省(自治区、直辖市、计划单列市)横向土地指标调剂转移性支出</t>
  </si>
  <si>
    <t xml:space="preserve">    省内其他地市(区)横向土地指标调剂转移性收入</t>
  </si>
  <si>
    <t xml:space="preserve">    省内其他地市(区)横向土地指标调剂转移性支出</t>
  </si>
  <si>
    <t xml:space="preserve">    市内其他县市(区)横向土地指标调剂转移性收入</t>
  </si>
  <si>
    <t xml:space="preserve">    市内其他县市(区)横向土地指标调剂转移性支出</t>
  </si>
  <si>
    <t xml:space="preserve">  其他转移性收入</t>
  </si>
  <si>
    <t xml:space="preserve">  其他转移性支出</t>
  </si>
  <si>
    <t xml:space="preserve">    其他省(自治区、直辖市、计划单列市)其他转移性收入</t>
  </si>
  <si>
    <t xml:space="preserve">    其他省(自治区、直辖市、计划单列市)其他转移性支出</t>
  </si>
  <si>
    <t xml:space="preserve">    省内其他地市(区)其他转移性收入</t>
  </si>
  <si>
    <t xml:space="preserve">    省内其他地市(区)其他转移性支出</t>
  </si>
  <si>
    <t xml:space="preserve">    市内其他县市(区)其他转移性收入</t>
  </si>
  <si>
    <t xml:space="preserve">    市内其他县市(区)其他转移性支出</t>
  </si>
  <si>
    <t>省补助计划单列市收入</t>
  </si>
  <si>
    <t>计划单列市上解省支出</t>
  </si>
  <si>
    <t>计划单列市上解省收入</t>
  </si>
  <si>
    <t>省补助计划单列市支出</t>
  </si>
  <si>
    <t>待偿债再融资一般债券结余</t>
  </si>
  <si>
    <t>年终结余</t>
  </si>
  <si>
    <t>减:结转下年的支出</t>
  </si>
  <si>
    <t>净结余</t>
  </si>
  <si>
    <t>收  入  总  计</t>
  </si>
  <si>
    <t>支  出  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</si>
</sst>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>
        <row r="5">
          <cell r="C5">
            <v>64226</v>
          </cell>
        </row>
      </sheetData>
      <sheetData sheetId="6">
        <row r="5">
          <cell r="C5">
            <v>44018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"/>
  <sheetViews>
    <sheetView tabSelected="1" zoomScale="85" zoomScaleNormal="85" workbookViewId="0">
      <selection activeCell="F14" sqref="F14"/>
    </sheetView>
  </sheetViews>
  <sheetFormatPr defaultColWidth="13.4722222222222" defaultRowHeight="17" customHeight="1" outlineLevelCol="3"/>
  <cols>
    <col min="1" max="1" width="64.5833333333333" style="2" customWidth="1"/>
    <col min="2" max="2" width="21.6666666666667" style="2" customWidth="1"/>
    <col min="3" max="3" width="64.5833333333333" style="2" customWidth="1"/>
    <col min="4" max="4" width="21.6666666666667" style="2" customWidth="1"/>
    <col min="5" max="16384" width="13.4722222222222" style="1"/>
  </cols>
  <sheetData>
    <row r="1" s="1" customFormat="1" ht="33.75" customHeight="1" spans="1:4">
      <c r="A1" s="3" t="str">
        <f>'[1]##BASEINFO'!$B$2&amp;"度"&amp;'[1]##BASEINFO'!$B$7&amp;"一般公共预算转移性收支决算录入表"</f>
        <v>2025年度开发区一般公共预算转移性收支决算录入表</v>
      </c>
      <c r="B1" s="3"/>
      <c r="C1" s="3"/>
      <c r="D1" s="3"/>
    </row>
    <row r="2" s="1" customFormat="1" ht="17.25" customHeight="1" spans="1:4">
      <c r="A2" s="4" t="s">
        <v>0</v>
      </c>
      <c r="B2" s="4"/>
      <c r="C2" s="4"/>
      <c r="D2" s="4"/>
    </row>
    <row r="3" s="1" customFormat="1" ht="17.25" customHeight="1" spans="1:4">
      <c r="A3" s="4" t="str">
        <f>"单位："&amp;'[1]##BASEINFO'!$B$19</f>
        <v>单位：万元</v>
      </c>
      <c r="B3" s="4"/>
      <c r="C3" s="4"/>
      <c r="D3" s="4"/>
    </row>
    <row r="4" s="1" customFormat="1" ht="17.25" customHeight="1" spans="1:4">
      <c r="A4" s="5" t="s">
        <v>1</v>
      </c>
      <c r="B4" s="5" t="s">
        <v>2</v>
      </c>
      <c r="C4" s="5" t="s">
        <v>1</v>
      </c>
      <c r="D4" s="5" t="s">
        <v>2</v>
      </c>
    </row>
    <row r="5" s="1" customFormat="1" ht="17.25" customHeight="1" spans="1:4">
      <c r="A5" s="6" t="s">
        <v>3</v>
      </c>
      <c r="B5" s="7">
        <f>'[1]L01'!C5</f>
        <v>64226</v>
      </c>
      <c r="C5" s="6" t="s">
        <v>4</v>
      </c>
      <c r="D5" s="7">
        <f>'[1]L02'!C5</f>
        <v>44018</v>
      </c>
    </row>
    <row r="6" s="1" customFormat="1" ht="17.25" customHeight="1" spans="1:4">
      <c r="A6" s="6" t="s">
        <v>5</v>
      </c>
      <c r="B6" s="7">
        <f>SUM(B7,B14,B50)</f>
        <v>22734</v>
      </c>
      <c r="C6" s="6" t="s">
        <v>6</v>
      </c>
      <c r="D6" s="7">
        <f>SUM(D7,D14,D50)</f>
        <v>0</v>
      </c>
    </row>
    <row r="7" s="1" customFormat="1" ht="17.25" customHeight="1" spans="1:4">
      <c r="A7" s="6" t="s">
        <v>7</v>
      </c>
      <c r="B7" s="7">
        <f>SUM(B8:B13)</f>
        <v>2937</v>
      </c>
      <c r="C7" s="6" t="s">
        <v>8</v>
      </c>
      <c r="D7" s="7">
        <f>SUM(D8:D13)</f>
        <v>0</v>
      </c>
    </row>
    <row r="8" s="1" customFormat="1" ht="17.25" customHeight="1" spans="1:4">
      <c r="A8" s="8" t="s">
        <v>9</v>
      </c>
      <c r="B8" s="7">
        <v>2000</v>
      </c>
      <c r="C8" s="8" t="s">
        <v>10</v>
      </c>
      <c r="D8" s="7"/>
    </row>
    <row r="9" s="1" customFormat="1" ht="17.25" customHeight="1" spans="1:4">
      <c r="A9" s="8" t="s">
        <v>11</v>
      </c>
      <c r="B9" s="7"/>
      <c r="C9" s="8" t="s">
        <v>12</v>
      </c>
      <c r="D9" s="7"/>
    </row>
    <row r="10" s="1" customFormat="1" ht="17.25" customHeight="1" spans="1:4">
      <c r="A10" s="8" t="s">
        <v>13</v>
      </c>
      <c r="B10" s="7"/>
      <c r="C10" s="8" t="s">
        <v>14</v>
      </c>
      <c r="D10" s="7"/>
    </row>
    <row r="11" s="1" customFormat="1" ht="17.25" customHeight="1" spans="1:4">
      <c r="A11" s="8" t="s">
        <v>15</v>
      </c>
      <c r="B11" s="7"/>
      <c r="C11" s="8" t="s">
        <v>16</v>
      </c>
      <c r="D11" s="7"/>
    </row>
    <row r="12" s="1" customFormat="1" ht="17.25" customHeight="1" spans="1:4">
      <c r="A12" s="8" t="s">
        <v>17</v>
      </c>
      <c r="B12" s="7">
        <v>937</v>
      </c>
      <c r="C12" s="8" t="s">
        <v>18</v>
      </c>
      <c r="D12" s="7"/>
    </row>
    <row r="13" s="1" customFormat="1" ht="17.25" customHeight="1" spans="1:4">
      <c r="A13" s="8" t="s">
        <v>19</v>
      </c>
      <c r="B13" s="7"/>
      <c r="C13" s="8" t="s">
        <v>20</v>
      </c>
      <c r="D13" s="7"/>
    </row>
    <row r="14" s="1" customFormat="1" ht="17.25" customHeight="1" spans="1:4">
      <c r="A14" s="6" t="s">
        <v>21</v>
      </c>
      <c r="B14" s="7">
        <f>SUM(B15:B49)</f>
        <v>13150</v>
      </c>
      <c r="C14" s="6" t="s">
        <v>22</v>
      </c>
      <c r="D14" s="7">
        <f>SUM(D15:D49)</f>
        <v>0</v>
      </c>
    </row>
    <row r="15" s="1" customFormat="1" ht="17.25" customHeight="1" spans="1:4">
      <c r="A15" s="8" t="s">
        <v>23</v>
      </c>
      <c r="B15" s="7"/>
      <c r="C15" s="8" t="s">
        <v>24</v>
      </c>
      <c r="D15" s="7"/>
    </row>
    <row r="16" s="1" customFormat="1" ht="17.25" customHeight="1" spans="1:4">
      <c r="A16" s="8" t="s">
        <v>25</v>
      </c>
      <c r="B16" s="7">
        <v>1541</v>
      </c>
      <c r="C16" s="8" t="s">
        <v>26</v>
      </c>
      <c r="D16" s="7"/>
    </row>
    <row r="17" s="1" customFormat="1" ht="17.25" customHeight="1" spans="1:4">
      <c r="A17" s="8" t="s">
        <v>27</v>
      </c>
      <c r="B17" s="7"/>
      <c r="C17" s="8" t="s">
        <v>28</v>
      </c>
      <c r="D17" s="7"/>
    </row>
    <row r="18" s="1" customFormat="1" ht="17.25" customHeight="1" spans="1:4">
      <c r="A18" s="8" t="s">
        <v>29</v>
      </c>
      <c r="B18" s="7">
        <v>10717</v>
      </c>
      <c r="C18" s="8" t="s">
        <v>30</v>
      </c>
      <c r="D18" s="7"/>
    </row>
    <row r="19" s="1" customFormat="1" ht="17.25" customHeight="1" spans="1:4">
      <c r="A19" s="8" t="s">
        <v>31</v>
      </c>
      <c r="B19" s="7">
        <v>281</v>
      </c>
      <c r="C19" s="8" t="s">
        <v>32</v>
      </c>
      <c r="D19" s="7"/>
    </row>
    <row r="20" s="1" customFormat="1" ht="17.25" customHeight="1" spans="1:4">
      <c r="A20" s="8" t="s">
        <v>33</v>
      </c>
      <c r="B20" s="7"/>
      <c r="C20" s="8" t="s">
        <v>34</v>
      </c>
      <c r="D20" s="7"/>
    </row>
    <row r="21" s="1" customFormat="1" ht="17.25" customHeight="1" spans="1:4">
      <c r="A21" s="8" t="s">
        <v>35</v>
      </c>
      <c r="B21" s="7"/>
      <c r="C21" s="8" t="s">
        <v>36</v>
      </c>
      <c r="D21" s="7"/>
    </row>
    <row r="22" s="1" customFormat="1" ht="17.25" customHeight="1" spans="1:4">
      <c r="A22" s="8" t="s">
        <v>37</v>
      </c>
      <c r="B22" s="7"/>
      <c r="C22" s="8" t="s">
        <v>38</v>
      </c>
      <c r="D22" s="7"/>
    </row>
    <row r="23" s="1" customFormat="1" ht="17.25" customHeight="1" spans="1:4">
      <c r="A23" s="8" t="s">
        <v>39</v>
      </c>
      <c r="B23" s="7">
        <v>325</v>
      </c>
      <c r="C23" s="8" t="s">
        <v>40</v>
      </c>
      <c r="D23" s="7"/>
    </row>
    <row r="24" s="1" customFormat="1" ht="17.25" customHeight="1" spans="1:4">
      <c r="A24" s="8" t="s">
        <v>41</v>
      </c>
      <c r="B24" s="7"/>
      <c r="C24" s="8" t="s">
        <v>42</v>
      </c>
      <c r="D24" s="7"/>
    </row>
    <row r="25" s="1" customFormat="1" ht="17.25" customHeight="1" spans="1:4">
      <c r="A25" s="8" t="s">
        <v>43</v>
      </c>
      <c r="B25" s="7"/>
      <c r="C25" s="8" t="s">
        <v>44</v>
      </c>
      <c r="D25" s="7"/>
    </row>
    <row r="26" s="1" customFormat="1" ht="17.25" customHeight="1" spans="1:4">
      <c r="A26" s="8" t="s">
        <v>45</v>
      </c>
      <c r="B26" s="7"/>
      <c r="C26" s="8" t="s">
        <v>46</v>
      </c>
      <c r="D26" s="7"/>
    </row>
    <row r="27" s="1" customFormat="1" ht="17.25" customHeight="1" spans="1:4">
      <c r="A27" s="8" t="s">
        <v>47</v>
      </c>
      <c r="B27" s="7"/>
      <c r="C27" s="8" t="s">
        <v>48</v>
      </c>
      <c r="D27" s="7"/>
    </row>
    <row r="28" s="1" customFormat="1" ht="17.25" customHeight="1" spans="1:4">
      <c r="A28" s="8" t="s">
        <v>49</v>
      </c>
      <c r="B28" s="7"/>
      <c r="C28" s="8" t="s">
        <v>50</v>
      </c>
      <c r="D28" s="7"/>
    </row>
    <row r="29" s="1" customFormat="1" ht="17.25" customHeight="1" spans="1:4">
      <c r="A29" s="8" t="s">
        <v>51</v>
      </c>
      <c r="B29" s="7"/>
      <c r="C29" s="8" t="s">
        <v>52</v>
      </c>
      <c r="D29" s="7"/>
    </row>
    <row r="30" s="1" customFormat="1" ht="17.25" customHeight="1" spans="1:4">
      <c r="A30" s="8" t="s">
        <v>53</v>
      </c>
      <c r="B30" s="7"/>
      <c r="C30" s="8" t="s">
        <v>54</v>
      </c>
      <c r="D30" s="7"/>
    </row>
    <row r="31" s="1" customFormat="1" ht="17.25" customHeight="1" spans="1:4">
      <c r="A31" s="8" t="s">
        <v>55</v>
      </c>
      <c r="B31" s="7"/>
      <c r="C31" s="8" t="s">
        <v>56</v>
      </c>
      <c r="D31" s="7"/>
    </row>
    <row r="32" s="1" customFormat="1" ht="17.25" customHeight="1" spans="1:4">
      <c r="A32" s="8" t="s">
        <v>57</v>
      </c>
      <c r="B32" s="7">
        <v>100</v>
      </c>
      <c r="C32" s="8" t="s">
        <v>58</v>
      </c>
      <c r="D32" s="7"/>
    </row>
    <row r="33" s="1" customFormat="1" ht="17.25" customHeight="1" spans="1:4">
      <c r="A33" s="8" t="s">
        <v>59</v>
      </c>
      <c r="B33" s="7"/>
      <c r="C33" s="8" t="s">
        <v>60</v>
      </c>
      <c r="D33" s="7"/>
    </row>
    <row r="34" s="1" customFormat="1" ht="17.25" customHeight="1" spans="1:4">
      <c r="A34" s="8" t="s">
        <v>61</v>
      </c>
      <c r="B34" s="7"/>
      <c r="C34" s="8" t="s">
        <v>62</v>
      </c>
      <c r="D34" s="7"/>
    </row>
    <row r="35" s="1" customFormat="1" ht="17.25" customHeight="1" spans="1:4">
      <c r="A35" s="8" t="s">
        <v>63</v>
      </c>
      <c r="B35" s="7">
        <v>193</v>
      </c>
      <c r="C35" s="8" t="s">
        <v>64</v>
      </c>
      <c r="D35" s="7"/>
    </row>
    <row r="36" s="1" customFormat="1" ht="17.25" customHeight="1" spans="1:4">
      <c r="A36" s="8" t="s">
        <v>65</v>
      </c>
      <c r="B36" s="7"/>
      <c r="C36" s="8" t="s">
        <v>66</v>
      </c>
      <c r="D36" s="7"/>
    </row>
    <row r="37" s="1" customFormat="1" ht="17.25" customHeight="1" spans="1:4">
      <c r="A37" s="8" t="s">
        <v>67</v>
      </c>
      <c r="B37" s="7"/>
      <c r="C37" s="8" t="s">
        <v>68</v>
      </c>
      <c r="D37" s="7"/>
    </row>
    <row r="38" s="1" customFormat="1" ht="17.25" customHeight="1" spans="1:4">
      <c r="A38" s="8" t="s">
        <v>69</v>
      </c>
      <c r="B38" s="7"/>
      <c r="C38" s="8" t="s">
        <v>70</v>
      </c>
      <c r="D38" s="7"/>
    </row>
    <row r="39" s="1" customFormat="1" ht="17.25" customHeight="1" spans="1:4">
      <c r="A39" s="8" t="s">
        <v>71</v>
      </c>
      <c r="B39" s="7">
        <v>-7</v>
      </c>
      <c r="C39" s="8" t="s">
        <v>72</v>
      </c>
      <c r="D39" s="7"/>
    </row>
    <row r="40" s="1" customFormat="1" ht="17.25" customHeight="1" spans="1:4">
      <c r="A40" s="8" t="s">
        <v>73</v>
      </c>
      <c r="B40" s="7"/>
      <c r="C40" s="8" t="s">
        <v>74</v>
      </c>
      <c r="D40" s="7"/>
    </row>
    <row r="41" s="1" customFormat="1" ht="17.25" customHeight="1" spans="1:4">
      <c r="A41" s="8" t="s">
        <v>75</v>
      </c>
      <c r="B41" s="7"/>
      <c r="C41" s="8" t="s">
        <v>76</v>
      </c>
      <c r="D41" s="7"/>
    </row>
    <row r="42" s="1" customFormat="1" ht="17.25" customHeight="1" spans="1:4">
      <c r="A42" s="8" t="s">
        <v>77</v>
      </c>
      <c r="B42" s="7"/>
      <c r="C42" s="8" t="s">
        <v>78</v>
      </c>
      <c r="D42" s="7"/>
    </row>
    <row r="43" s="1" customFormat="1" ht="17.25" customHeight="1" spans="1:4">
      <c r="A43" s="8" t="s">
        <v>79</v>
      </c>
      <c r="B43" s="7"/>
      <c r="C43" s="8" t="s">
        <v>80</v>
      </c>
      <c r="D43" s="7"/>
    </row>
    <row r="44" s="1" customFormat="1" ht="17.25" customHeight="1" spans="1:4">
      <c r="A44" s="8" t="s">
        <v>81</v>
      </c>
      <c r="B44" s="7"/>
      <c r="C44" s="8" t="s">
        <v>82</v>
      </c>
      <c r="D44" s="7"/>
    </row>
    <row r="45" s="1" customFormat="1" ht="17.25" customHeight="1" spans="1:4">
      <c r="A45" s="8" t="s">
        <v>83</v>
      </c>
      <c r="B45" s="7"/>
      <c r="C45" s="8" t="s">
        <v>84</v>
      </c>
      <c r="D45" s="7"/>
    </row>
    <row r="46" s="1" customFormat="1" ht="17.25" customHeight="1" spans="1:4">
      <c r="A46" s="8" t="s">
        <v>85</v>
      </c>
      <c r="B46" s="7"/>
      <c r="C46" s="8" t="s">
        <v>86</v>
      </c>
      <c r="D46" s="7"/>
    </row>
    <row r="47" s="1" customFormat="1" ht="17.25" customHeight="1" spans="1:4">
      <c r="A47" s="8" t="s">
        <v>87</v>
      </c>
      <c r="B47" s="7"/>
      <c r="C47" s="8" t="s">
        <v>88</v>
      </c>
      <c r="D47" s="7"/>
    </row>
    <row r="48" s="1" customFormat="1" ht="17.25" customHeight="1" spans="1:4">
      <c r="A48" s="8" t="s">
        <v>89</v>
      </c>
      <c r="B48" s="7"/>
      <c r="C48" s="8" t="s">
        <v>90</v>
      </c>
      <c r="D48" s="7"/>
    </row>
    <row r="49" s="1" customFormat="1" ht="17.25" customHeight="1" spans="1:4">
      <c r="A49" s="8" t="s">
        <v>91</v>
      </c>
      <c r="B49" s="7"/>
      <c r="C49" s="8" t="s">
        <v>92</v>
      </c>
      <c r="D49" s="7"/>
    </row>
    <row r="50" s="1" customFormat="1" ht="17.25" customHeight="1" spans="1:4">
      <c r="A50" s="6" t="s">
        <v>93</v>
      </c>
      <c r="B50" s="7">
        <f>SUM(B51:B71)</f>
        <v>6647</v>
      </c>
      <c r="C50" s="6" t="s">
        <v>94</v>
      </c>
      <c r="D50" s="7">
        <f>SUM(D51:D71)</f>
        <v>0</v>
      </c>
    </row>
    <row r="51" s="1" customFormat="1" ht="17.25" customHeight="1" spans="1:4">
      <c r="A51" s="8" t="s">
        <v>95</v>
      </c>
      <c r="B51" s="7"/>
      <c r="C51" s="8" t="s">
        <v>95</v>
      </c>
      <c r="D51" s="7"/>
    </row>
    <row r="52" s="1" customFormat="1" ht="17.25" customHeight="1" spans="1:4">
      <c r="A52" s="8" t="s">
        <v>96</v>
      </c>
      <c r="B52" s="7"/>
      <c r="C52" s="8" t="s">
        <v>96</v>
      </c>
      <c r="D52" s="7"/>
    </row>
    <row r="53" s="1" customFormat="1" ht="17.25" customHeight="1" spans="1:4">
      <c r="A53" s="8" t="s">
        <v>97</v>
      </c>
      <c r="B53" s="7"/>
      <c r="C53" s="8" t="s">
        <v>97</v>
      </c>
      <c r="D53" s="7"/>
    </row>
    <row r="54" s="1" customFormat="1" ht="17.25" customHeight="1" spans="1:4">
      <c r="A54" s="8" t="s">
        <v>98</v>
      </c>
      <c r="B54" s="7"/>
      <c r="C54" s="8" t="s">
        <v>98</v>
      </c>
      <c r="D54" s="7"/>
    </row>
    <row r="55" s="1" customFormat="1" ht="17.25" customHeight="1" spans="1:4">
      <c r="A55" s="8" t="s">
        <v>99</v>
      </c>
      <c r="B55" s="7"/>
      <c r="C55" s="8" t="s">
        <v>99</v>
      </c>
      <c r="D55" s="7"/>
    </row>
    <row r="56" s="1" customFormat="1" ht="17.25" customHeight="1" spans="1:4">
      <c r="A56" s="8" t="s">
        <v>100</v>
      </c>
      <c r="B56" s="7"/>
      <c r="C56" s="8" t="s">
        <v>100</v>
      </c>
      <c r="D56" s="7"/>
    </row>
    <row r="57" s="1" customFormat="1" ht="17.25" customHeight="1" spans="1:4">
      <c r="A57" s="8" t="s">
        <v>101</v>
      </c>
      <c r="B57" s="7"/>
      <c r="C57" s="8" t="s">
        <v>101</v>
      </c>
      <c r="D57" s="7"/>
    </row>
    <row r="58" s="1" customFormat="1" ht="17.25" customHeight="1" spans="1:4">
      <c r="A58" s="8" t="s">
        <v>102</v>
      </c>
      <c r="B58" s="7">
        <v>92</v>
      </c>
      <c r="C58" s="8" t="s">
        <v>102</v>
      </c>
      <c r="D58" s="7"/>
    </row>
    <row r="59" s="1" customFormat="1" ht="17.25" customHeight="1" spans="1:4">
      <c r="A59" s="8" t="s">
        <v>103</v>
      </c>
      <c r="B59" s="7"/>
      <c r="C59" s="8" t="s">
        <v>103</v>
      </c>
      <c r="D59" s="7"/>
    </row>
    <row r="60" s="1" customFormat="1" ht="17.25" customHeight="1" spans="1:4">
      <c r="A60" s="8" t="s">
        <v>104</v>
      </c>
      <c r="B60" s="7"/>
      <c r="C60" s="8" t="s">
        <v>104</v>
      </c>
      <c r="D60" s="7"/>
    </row>
    <row r="61" s="1" customFormat="1" ht="17.25" customHeight="1" spans="1:4">
      <c r="A61" s="8" t="s">
        <v>105</v>
      </c>
      <c r="B61" s="7"/>
      <c r="C61" s="8" t="s">
        <v>105</v>
      </c>
      <c r="D61" s="7"/>
    </row>
    <row r="62" s="1" customFormat="1" ht="17.25" customHeight="1" spans="1:4">
      <c r="A62" s="8" t="s">
        <v>106</v>
      </c>
      <c r="B62" s="7"/>
      <c r="C62" s="8" t="s">
        <v>106</v>
      </c>
      <c r="D62" s="7"/>
    </row>
    <row r="63" s="1" customFormat="1" ht="17.25" customHeight="1" spans="1:4">
      <c r="A63" s="8" t="s">
        <v>107</v>
      </c>
      <c r="B63" s="7"/>
      <c r="C63" s="8" t="s">
        <v>107</v>
      </c>
      <c r="D63" s="7"/>
    </row>
    <row r="64" s="1" customFormat="1" ht="17.25" customHeight="1" spans="1:4">
      <c r="A64" s="8" t="s">
        <v>108</v>
      </c>
      <c r="B64" s="7">
        <v>5586</v>
      </c>
      <c r="C64" s="8" t="s">
        <v>108</v>
      </c>
      <c r="D64" s="7"/>
    </row>
    <row r="65" s="1" customFormat="1" ht="17.25" customHeight="1" spans="1:4">
      <c r="A65" s="8" t="s">
        <v>109</v>
      </c>
      <c r="B65" s="7">
        <v>192</v>
      </c>
      <c r="C65" s="8" t="s">
        <v>109</v>
      </c>
      <c r="D65" s="7"/>
    </row>
    <row r="66" s="1" customFormat="1" ht="17.25" customHeight="1" spans="1:4">
      <c r="A66" s="8" t="s">
        <v>110</v>
      </c>
      <c r="B66" s="7"/>
      <c r="C66" s="8" t="s">
        <v>110</v>
      </c>
      <c r="D66" s="7"/>
    </row>
    <row r="67" s="1" customFormat="1" ht="17.25" customHeight="1" spans="1:4">
      <c r="A67" s="9" t="s">
        <v>111</v>
      </c>
      <c r="B67" s="7"/>
      <c r="C67" s="10" t="s">
        <v>111</v>
      </c>
      <c r="D67" s="7"/>
    </row>
    <row r="68" s="1" customFormat="1" ht="17.25" customHeight="1" spans="1:4">
      <c r="A68" s="8" t="s">
        <v>112</v>
      </c>
      <c r="B68" s="7"/>
      <c r="C68" s="8" t="s">
        <v>112</v>
      </c>
      <c r="D68" s="7"/>
    </row>
    <row r="69" s="1" customFormat="1" ht="17.25" customHeight="1" spans="1:4">
      <c r="A69" s="8" t="s">
        <v>113</v>
      </c>
      <c r="B69" s="7"/>
      <c r="C69" s="8" t="s">
        <v>113</v>
      </c>
      <c r="D69" s="7"/>
    </row>
    <row r="70" s="1" customFormat="1" ht="17.25" customHeight="1" spans="1:4">
      <c r="A70" s="8" t="s">
        <v>114</v>
      </c>
      <c r="B70" s="7">
        <v>466</v>
      </c>
      <c r="C70" s="8" t="s">
        <v>114</v>
      </c>
      <c r="D70" s="7"/>
    </row>
    <row r="71" s="1" customFormat="1" ht="17.25" customHeight="1" spans="1:4">
      <c r="A71" s="8" t="s">
        <v>115</v>
      </c>
      <c r="B71" s="7">
        <v>311</v>
      </c>
      <c r="C71" s="8" t="s">
        <v>116</v>
      </c>
      <c r="D71" s="7"/>
    </row>
    <row r="72" s="1" customFormat="1" ht="17.25" customHeight="1" spans="1:4">
      <c r="A72" s="6" t="s">
        <v>117</v>
      </c>
      <c r="B72" s="7">
        <f>SUM(B73:B74)</f>
        <v>0</v>
      </c>
      <c r="C72" s="6" t="s">
        <v>118</v>
      </c>
      <c r="D72" s="7">
        <f>SUM(D73:D74)</f>
        <v>31732</v>
      </c>
    </row>
    <row r="73" s="1" customFormat="1" ht="17.25" customHeight="1" spans="1:4">
      <c r="A73" s="8" t="s">
        <v>119</v>
      </c>
      <c r="B73" s="7"/>
      <c r="C73" s="8" t="s">
        <v>120</v>
      </c>
      <c r="D73" s="7">
        <v>29183</v>
      </c>
    </row>
    <row r="74" s="1" customFormat="1" ht="17.25" customHeight="1" spans="1:4">
      <c r="A74" s="8" t="s">
        <v>121</v>
      </c>
      <c r="B74" s="7"/>
      <c r="C74" s="8" t="s">
        <v>122</v>
      </c>
      <c r="D74" s="7">
        <v>2549</v>
      </c>
    </row>
    <row r="75" s="1" customFormat="1" ht="17.25" customHeight="1" spans="1:4">
      <c r="A75" s="6" t="s">
        <v>123</v>
      </c>
      <c r="B75" s="7">
        <v>7</v>
      </c>
      <c r="C75" s="8"/>
      <c r="D75" s="7"/>
    </row>
    <row r="76" s="1" customFormat="1" ht="17.25" customHeight="1" spans="1:4">
      <c r="A76" s="6" t="s">
        <v>124</v>
      </c>
      <c r="B76" s="7">
        <v>17539</v>
      </c>
      <c r="C76" s="8"/>
      <c r="D76" s="7"/>
    </row>
    <row r="77" s="1" customFormat="1" ht="17.25" customHeight="1" spans="1:4">
      <c r="A77" s="6" t="s">
        <v>125</v>
      </c>
      <c r="B77" s="7">
        <f>SUM(B78:B80)</f>
        <v>0</v>
      </c>
      <c r="C77" s="6" t="s">
        <v>126</v>
      </c>
      <c r="D77" s="7">
        <f>SUM(D78:D81)</f>
        <v>9582</v>
      </c>
    </row>
    <row r="78" s="1" customFormat="1" ht="17.25" customHeight="1" spans="1:4">
      <c r="A78" s="8" t="s">
        <v>127</v>
      </c>
      <c r="B78" s="7"/>
      <c r="C78" s="9" t="s">
        <v>128</v>
      </c>
      <c r="D78" s="7"/>
    </row>
    <row r="79" s="1" customFormat="1" ht="17.25" customHeight="1" spans="1:4">
      <c r="A79" s="8" t="s">
        <v>129</v>
      </c>
      <c r="B79" s="7"/>
      <c r="C79" s="8" t="s">
        <v>130</v>
      </c>
      <c r="D79" s="11"/>
    </row>
    <row r="80" s="1" customFormat="1" ht="17.25" customHeight="1" spans="1:4">
      <c r="A80" s="8" t="s">
        <v>131</v>
      </c>
      <c r="B80" s="7"/>
      <c r="C80" s="8" t="s">
        <v>132</v>
      </c>
      <c r="D80" s="11"/>
    </row>
    <row r="81" s="1" customFormat="1" ht="17.25" customHeight="1" spans="1:4">
      <c r="A81" s="8"/>
      <c r="B81" s="8"/>
      <c r="C81" s="8" t="s">
        <v>133</v>
      </c>
      <c r="D81" s="7">
        <v>9582</v>
      </c>
    </row>
    <row r="82" s="1" customFormat="1" ht="17.25" customHeight="1" spans="1:4">
      <c r="A82" s="6" t="s">
        <v>134</v>
      </c>
      <c r="B82" s="7">
        <f>B83</f>
        <v>0</v>
      </c>
      <c r="C82" s="6" t="s">
        <v>135</v>
      </c>
      <c r="D82" s="7">
        <f>D83</f>
        <v>41767</v>
      </c>
    </row>
    <row r="83" s="1" customFormat="1" ht="17.25" customHeight="1" spans="1:4">
      <c r="A83" s="6" t="s">
        <v>136</v>
      </c>
      <c r="B83" s="7">
        <f>B84</f>
        <v>0</v>
      </c>
      <c r="C83" s="6" t="s">
        <v>137</v>
      </c>
      <c r="D83" s="7">
        <f>SUM(D84:D87)</f>
        <v>41767</v>
      </c>
    </row>
    <row r="84" s="1" customFormat="1" ht="17.25" customHeight="1" spans="1:4">
      <c r="A84" s="6" t="s">
        <v>138</v>
      </c>
      <c r="B84" s="7">
        <f>SUM(B85:B88)</f>
        <v>0</v>
      </c>
      <c r="C84" s="8" t="s">
        <v>139</v>
      </c>
      <c r="D84" s="7">
        <v>41760</v>
      </c>
    </row>
    <row r="85" s="1" customFormat="1" ht="17.25" customHeight="1" spans="1:4">
      <c r="A85" s="8" t="s">
        <v>140</v>
      </c>
      <c r="B85" s="7"/>
      <c r="C85" s="8" t="s">
        <v>141</v>
      </c>
      <c r="D85" s="7"/>
    </row>
    <row r="86" s="1" customFormat="1" ht="17.25" customHeight="1" spans="1:4">
      <c r="A86" s="8" t="s">
        <v>142</v>
      </c>
      <c r="B86" s="7"/>
      <c r="C86" s="8" t="s">
        <v>143</v>
      </c>
      <c r="D86" s="7"/>
    </row>
    <row r="87" s="1" customFormat="1" ht="17.25" customHeight="1" spans="1:4">
      <c r="A87" s="8" t="s">
        <v>144</v>
      </c>
      <c r="B87" s="7"/>
      <c r="C87" s="8" t="s">
        <v>145</v>
      </c>
      <c r="D87" s="7">
        <v>7</v>
      </c>
    </row>
    <row r="88" s="1" customFormat="1" ht="17.25" customHeight="1" spans="1:4">
      <c r="A88" s="8" t="s">
        <v>146</v>
      </c>
      <c r="B88" s="7"/>
      <c r="C88" s="8"/>
      <c r="D88" s="7"/>
    </row>
    <row r="89" s="1" customFormat="1" ht="17.25" customHeight="1" spans="1:4">
      <c r="A89" s="6" t="s">
        <v>147</v>
      </c>
      <c r="B89" s="7">
        <f>B90</f>
        <v>37980</v>
      </c>
      <c r="C89" s="6" t="s">
        <v>148</v>
      </c>
      <c r="D89" s="7">
        <f>SUM(D90:D93)</f>
        <v>0</v>
      </c>
    </row>
    <row r="90" s="1" customFormat="1" ht="17.25" customHeight="1" spans="1:4">
      <c r="A90" s="6" t="s">
        <v>149</v>
      </c>
      <c r="B90" s="7">
        <f>SUM(B91:B94)</f>
        <v>37980</v>
      </c>
      <c r="C90" s="8" t="s">
        <v>150</v>
      </c>
      <c r="D90" s="7"/>
    </row>
    <row r="91" s="1" customFormat="1" ht="17.25" customHeight="1" spans="1:4">
      <c r="A91" s="8" t="s">
        <v>151</v>
      </c>
      <c r="B91" s="7">
        <v>37580</v>
      </c>
      <c r="C91" s="8" t="s">
        <v>152</v>
      </c>
      <c r="D91" s="7"/>
    </row>
    <row r="92" s="1" customFormat="1" ht="17.25" customHeight="1" spans="1:4">
      <c r="A92" s="8" t="s">
        <v>153</v>
      </c>
      <c r="B92" s="7"/>
      <c r="C92" s="8" t="s">
        <v>154</v>
      </c>
      <c r="D92" s="7"/>
    </row>
    <row r="93" s="1" customFormat="1" ht="17.25" customHeight="1" spans="1:4">
      <c r="A93" s="8" t="s">
        <v>155</v>
      </c>
      <c r="B93" s="7"/>
      <c r="C93" s="8" t="s">
        <v>156</v>
      </c>
      <c r="D93" s="7"/>
    </row>
    <row r="94" s="1" customFormat="1" ht="17.25" customHeight="1" spans="1:4">
      <c r="A94" s="8" t="s">
        <v>157</v>
      </c>
      <c r="B94" s="7">
        <v>400</v>
      </c>
      <c r="C94" s="8"/>
      <c r="D94" s="12"/>
    </row>
    <row r="95" s="1" customFormat="1" ht="17.25" customHeight="1" spans="1:4">
      <c r="A95" s="6" t="s">
        <v>158</v>
      </c>
      <c r="B95" s="7"/>
      <c r="C95" s="6" t="s">
        <v>159</v>
      </c>
      <c r="D95" s="7"/>
    </row>
    <row r="96" s="1" customFormat="1" ht="17.25" customHeight="1" spans="1:4">
      <c r="A96" s="6" t="s">
        <v>160</v>
      </c>
      <c r="B96" s="7"/>
      <c r="C96" s="6" t="s">
        <v>161</v>
      </c>
      <c r="D96" s="7"/>
    </row>
    <row r="97" s="1" customFormat="1" ht="17.25" customHeight="1" spans="1:4">
      <c r="A97" s="6" t="s">
        <v>162</v>
      </c>
      <c r="B97" s="7"/>
      <c r="C97" s="6" t="s">
        <v>163</v>
      </c>
      <c r="D97" s="7"/>
    </row>
    <row r="98" s="1" customFormat="1" ht="17.25" customHeight="1" spans="1:4">
      <c r="A98" s="6" t="s">
        <v>164</v>
      </c>
      <c r="B98" s="7"/>
      <c r="C98" s="6" t="s">
        <v>165</v>
      </c>
      <c r="D98" s="7">
        <v>903</v>
      </c>
    </row>
    <row r="99" s="1" customFormat="1" ht="17.25" customHeight="1" spans="1:4">
      <c r="A99" s="6" t="s">
        <v>166</v>
      </c>
      <c r="B99" s="7">
        <f>SUM(B100,B104,B108,B112)</f>
        <v>0</v>
      </c>
      <c r="C99" s="6" t="s">
        <v>167</v>
      </c>
      <c r="D99" s="7">
        <f>SUM(D100,D104,D108,D112)</f>
        <v>0</v>
      </c>
    </row>
    <row r="100" s="1" customFormat="1" ht="17.25" customHeight="1" spans="1:4">
      <c r="A100" s="6" t="s">
        <v>168</v>
      </c>
      <c r="B100" s="7">
        <f>SUM(B101:B103)</f>
        <v>0</v>
      </c>
      <c r="C100" s="6" t="s">
        <v>169</v>
      </c>
      <c r="D100" s="7">
        <f>SUM(D101:D103)</f>
        <v>0</v>
      </c>
    </row>
    <row r="101" s="1" customFormat="1" ht="17.25" customHeight="1" spans="1:4">
      <c r="A101" s="8" t="s">
        <v>170</v>
      </c>
      <c r="B101" s="7"/>
      <c r="C101" s="8" t="s">
        <v>171</v>
      </c>
      <c r="D101" s="7"/>
    </row>
    <row r="102" s="1" customFormat="1" ht="17.25" customHeight="1" spans="1:4">
      <c r="A102" s="8" t="s">
        <v>172</v>
      </c>
      <c r="B102" s="7"/>
      <c r="C102" s="8" t="s">
        <v>173</v>
      </c>
      <c r="D102" s="7"/>
    </row>
    <row r="103" s="1" customFormat="1" ht="17.25" customHeight="1" spans="1:4">
      <c r="A103" s="8" t="s">
        <v>174</v>
      </c>
      <c r="B103" s="7"/>
      <c r="C103" s="8" t="s">
        <v>175</v>
      </c>
      <c r="D103" s="7"/>
    </row>
    <row r="104" s="1" customFormat="1" ht="17.25" customHeight="1" spans="1:4">
      <c r="A104" s="6" t="s">
        <v>176</v>
      </c>
      <c r="B104" s="7">
        <f>SUM(B105:B107)</f>
        <v>0</v>
      </c>
      <c r="C104" s="6" t="s">
        <v>177</v>
      </c>
      <c r="D104" s="7">
        <f>SUM(D105:D107)</f>
        <v>0</v>
      </c>
    </row>
    <row r="105" s="1" customFormat="1" ht="17.25" customHeight="1" spans="1:4">
      <c r="A105" s="8" t="s">
        <v>178</v>
      </c>
      <c r="B105" s="7"/>
      <c r="C105" s="8" t="s">
        <v>179</v>
      </c>
      <c r="D105" s="7"/>
    </row>
    <row r="106" s="1" customFormat="1" ht="17.25" customHeight="1" spans="1:4">
      <c r="A106" s="8" t="s">
        <v>180</v>
      </c>
      <c r="B106" s="7"/>
      <c r="C106" s="8" t="s">
        <v>181</v>
      </c>
      <c r="D106" s="7"/>
    </row>
    <row r="107" s="1" customFormat="1" ht="17.25" customHeight="1" spans="1:4">
      <c r="A107" s="8" t="s">
        <v>182</v>
      </c>
      <c r="B107" s="7"/>
      <c r="C107" s="8" t="s">
        <v>183</v>
      </c>
      <c r="D107" s="7"/>
    </row>
    <row r="108" s="1" customFormat="1" ht="17.25" customHeight="1" spans="1:4">
      <c r="A108" s="6" t="s">
        <v>184</v>
      </c>
      <c r="B108" s="7">
        <f>SUM(B109:B111)</f>
        <v>0</v>
      </c>
      <c r="C108" s="6" t="s">
        <v>185</v>
      </c>
      <c r="D108" s="7">
        <f>SUM(D109:D111)</f>
        <v>0</v>
      </c>
    </row>
    <row r="109" s="1" customFormat="1" ht="17.25" customHeight="1" spans="1:4">
      <c r="A109" s="8" t="s">
        <v>186</v>
      </c>
      <c r="B109" s="7"/>
      <c r="C109" s="8" t="s">
        <v>187</v>
      </c>
      <c r="D109" s="7"/>
    </row>
    <row r="110" s="1" customFormat="1" ht="17.25" customHeight="1" spans="1:4">
      <c r="A110" s="8" t="s">
        <v>188</v>
      </c>
      <c r="B110" s="7"/>
      <c r="C110" s="8" t="s">
        <v>189</v>
      </c>
      <c r="D110" s="7"/>
    </row>
    <row r="111" s="1" customFormat="1" ht="17.25" customHeight="1" spans="1:4">
      <c r="A111" s="8" t="s">
        <v>190</v>
      </c>
      <c r="B111" s="7"/>
      <c r="C111" s="8" t="s">
        <v>191</v>
      </c>
      <c r="D111" s="7"/>
    </row>
    <row r="112" s="1" customFormat="1" ht="17.25" customHeight="1" spans="1:4">
      <c r="A112" s="6" t="s">
        <v>192</v>
      </c>
      <c r="B112" s="7">
        <f>SUM(B113:B115)</f>
        <v>0</v>
      </c>
      <c r="C112" s="6" t="s">
        <v>193</v>
      </c>
      <c r="D112" s="7">
        <f>SUM(D113:D115)</f>
        <v>0</v>
      </c>
    </row>
    <row r="113" s="1" customFormat="1" ht="17.25" customHeight="1" spans="1:4">
      <c r="A113" s="8" t="s">
        <v>194</v>
      </c>
      <c r="B113" s="7"/>
      <c r="C113" s="8" t="s">
        <v>195</v>
      </c>
      <c r="D113" s="7"/>
    </row>
    <row r="114" s="1" customFormat="1" ht="17.25" customHeight="1" spans="1:4">
      <c r="A114" s="8" t="s">
        <v>196</v>
      </c>
      <c r="B114" s="7"/>
      <c r="C114" s="8" t="s">
        <v>197</v>
      </c>
      <c r="D114" s="7"/>
    </row>
    <row r="115" s="1" customFormat="1" ht="17.25" customHeight="1" spans="1:4">
      <c r="A115" s="8" t="s">
        <v>198</v>
      </c>
      <c r="B115" s="7"/>
      <c r="C115" s="8" t="s">
        <v>199</v>
      </c>
      <c r="D115" s="7"/>
    </row>
    <row r="116" s="1" customFormat="1" ht="17.25" customHeight="1" spans="1:4">
      <c r="A116" s="6" t="s">
        <v>200</v>
      </c>
      <c r="B116" s="7"/>
      <c r="C116" s="6" t="s">
        <v>201</v>
      </c>
      <c r="D116" s="7"/>
    </row>
    <row r="117" s="1" customFormat="1" ht="17.25" customHeight="1" spans="1:4">
      <c r="A117" s="6" t="s">
        <v>202</v>
      </c>
      <c r="B117" s="7"/>
      <c r="C117" s="6" t="s">
        <v>203</v>
      </c>
      <c r="D117" s="7"/>
    </row>
    <row r="118" s="1" customFormat="1" ht="17.25" customHeight="1" spans="1:4">
      <c r="A118" s="8"/>
      <c r="B118" s="7"/>
      <c r="C118" s="6" t="s">
        <v>204</v>
      </c>
      <c r="D118" s="7">
        <v>400</v>
      </c>
    </row>
    <row r="119" s="1" customFormat="1" ht="17.25" customHeight="1" spans="1:4">
      <c r="A119" s="8"/>
      <c r="B119" s="7"/>
      <c r="C119" s="6" t="s">
        <v>205</v>
      </c>
      <c r="D119" s="7">
        <f>B122-SUM(D5,D6,D72,D77,D82,D89,D95:D99,D116:D118)</f>
        <v>14084</v>
      </c>
    </row>
    <row r="120" s="1" customFormat="1" ht="17.25" customHeight="1" spans="1:4">
      <c r="A120" s="8"/>
      <c r="B120" s="7"/>
      <c r="C120" s="6" t="s">
        <v>206</v>
      </c>
      <c r="D120" s="7">
        <v>14084</v>
      </c>
    </row>
    <row r="121" s="1" customFormat="1" ht="17.25" customHeight="1" spans="1:4">
      <c r="A121" s="8"/>
      <c r="B121" s="7"/>
      <c r="C121" s="6" t="s">
        <v>207</v>
      </c>
      <c r="D121" s="7">
        <f>D119-D120</f>
        <v>0</v>
      </c>
    </row>
    <row r="122" s="1" customFormat="1" ht="17.25" customHeight="1" spans="1:4">
      <c r="A122" s="5" t="s">
        <v>208</v>
      </c>
      <c r="B122" s="7">
        <f>SUM(B5:B6,B72,B75:B77,B82,B89,B95:B99,B116:B117)</f>
        <v>142486</v>
      </c>
      <c r="C122" s="5" t="s">
        <v>209</v>
      </c>
      <c r="D122" s="7">
        <f>SUM(D5:D6,D72,D77,D82,D89,D95:D99,D116:D119)</f>
        <v>142486</v>
      </c>
    </row>
  </sheetData>
  <mergeCells count="3">
    <mergeCell ref="A1:D1"/>
    <mergeCell ref="A2:D2"/>
    <mergeCell ref="A3:D3"/>
  </mergeCells>
  <dataValidations count="1">
    <dataValidation type="decimal" operator="between" allowBlank="1" showInputMessage="1" showErrorMessage="1" sqref="B122 B5:B80 B82:B117 D5:D74 D77:D87 D89:D93 D95:D122">
      <formula1>-99999999999999</formula1>
      <formula2>99999999999999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B5F9F2783E6047CEB3DEAE51F09EE729_12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