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735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<sst xmlns="http://schemas.openxmlformats.org/spreadsheetml/2006/main" count="248" uniqueCount="247">
  <si>
    <t>录入07表</t>
  </si>
  <si>
    <t>科目编码</t>
  </si>
  <si>
    <t>科目名称</t>
  </si>
  <si>
    <t>预算数</t>
  </si>
  <si>
    <t>变动项目</t>
  </si>
  <si>
    <t>调整预算数</t>
  </si>
  <si>
    <t>决算数</t>
  </si>
  <si>
    <t>预算结余</t>
  </si>
  <si>
    <t>结转下年使用数</t>
  </si>
  <si>
    <t>小计</t>
  </si>
  <si>
    <t>返还性收入</t>
  </si>
  <si>
    <t>一般性转移支付</t>
  </si>
  <si>
    <t>专项转移支付</t>
  </si>
  <si>
    <t>上年结转使用数</t>
  </si>
  <si>
    <t>调入资金</t>
  </si>
  <si>
    <t>债务收入</t>
  </si>
  <si>
    <t>债务转贷收入</t>
  </si>
  <si>
    <t>动支预备费</t>
  </si>
  <si>
    <t>科目调剂</t>
  </si>
  <si>
    <t>本年短收安排</t>
  </si>
  <si>
    <t>动用预算稳定调节基金</t>
  </si>
  <si>
    <t>补助下级专款</t>
  </si>
  <si>
    <t>安排预算稳定调节基金</t>
  </si>
  <si>
    <t>省补助计划单列市</t>
  </si>
  <si>
    <t>其他</t>
  </si>
  <si>
    <t>一般公共预算支出</t>
  </si>
  <si>
    <t>一般公共服务支出</t>
  </si>
  <si>
    <t xml:space="preserve">  人大事务</t>
  </si>
  <si>
    <t xml:space="preserve">  政协事务</t>
  </si>
  <si>
    <t xml:space="preserve">  政府办公厅(室)及相关机构事务</t>
  </si>
  <si>
    <t xml:space="preserve">  发展与改革事务</t>
  </si>
  <si>
    <t xml:space="preserve">  统计信息事务</t>
  </si>
  <si>
    <t xml:space="preserve">  财政事务</t>
  </si>
  <si>
    <t xml:space="preserve">  税收事务</t>
  </si>
  <si>
    <t xml:space="preserve">  审计事务</t>
  </si>
  <si>
    <t xml:space="preserve">  海关事务</t>
  </si>
  <si>
    <t xml:space="preserve">  纪检监察事务</t>
  </si>
  <si>
    <t xml:space="preserve">  商贸事务</t>
  </si>
  <si>
    <t xml:space="preserve">  知识产权事务</t>
  </si>
  <si>
    <t xml:space="preserve">  民族事务</t>
  </si>
  <si>
    <t xml:space="preserve">  港澳台事务</t>
  </si>
  <si>
    <t xml:space="preserve">  档案事务</t>
  </si>
  <si>
    <t xml:space="preserve">  民主党派及工商联事务</t>
  </si>
  <si>
    <t xml:space="preserve">  群众团体事务</t>
  </si>
  <si>
    <t xml:space="preserve">  党委办公厅(室)及相关机构事务</t>
  </si>
  <si>
    <t xml:space="preserve">  组织事务</t>
  </si>
  <si>
    <t xml:space="preserve">  宣传事务</t>
  </si>
  <si>
    <t xml:space="preserve">  统战事务</t>
  </si>
  <si>
    <t xml:space="preserve">  对外联络事务</t>
  </si>
  <si>
    <t xml:space="preserve">  其他共产党事务支出</t>
  </si>
  <si>
    <t xml:space="preserve">  网信事务</t>
  </si>
  <si>
    <t xml:space="preserve">  市场监督管理事务</t>
  </si>
  <si>
    <t xml:space="preserve">  社会工作事务</t>
  </si>
  <si>
    <t xml:space="preserve">  信访事务</t>
  </si>
  <si>
    <t xml:space="preserve">  数据事务</t>
  </si>
  <si>
    <t xml:space="preserve">  其他一般公共服务支出</t>
  </si>
  <si>
    <t>外交支出</t>
  </si>
  <si>
    <t xml:space="preserve">  外交管理事务</t>
  </si>
  <si>
    <t xml:space="preserve">  驻外机构</t>
  </si>
  <si>
    <t xml:space="preserve">  对外援助</t>
  </si>
  <si>
    <t xml:space="preserve">  国际组织</t>
  </si>
  <si>
    <t xml:space="preserve">  对外合作与交流</t>
  </si>
  <si>
    <t xml:space="preserve">  对外宣传</t>
  </si>
  <si>
    <t xml:space="preserve">  边界勘界联检</t>
  </si>
  <si>
    <t xml:space="preserve">  国际发展合作</t>
  </si>
  <si>
    <t xml:space="preserve">  其他外交支出</t>
  </si>
  <si>
    <t>国防支出</t>
  </si>
  <si>
    <t xml:space="preserve">  军费</t>
  </si>
  <si>
    <t xml:space="preserve">  国防科研事业</t>
  </si>
  <si>
    <t xml:space="preserve">  专项工程</t>
  </si>
  <si>
    <t xml:space="preserve">  国防动员</t>
  </si>
  <si>
    <t xml:space="preserve">  其他国防支出</t>
  </si>
  <si>
    <t>公共安全支出</t>
  </si>
  <si>
    <t xml:space="preserve">  武装警察部队</t>
  </si>
  <si>
    <t xml:space="preserve">  公安</t>
  </si>
  <si>
    <t xml:space="preserve">  国家安全</t>
  </si>
  <si>
    <t xml:space="preserve">  检察</t>
  </si>
  <si>
    <t xml:space="preserve">  法院</t>
  </si>
  <si>
    <t xml:space="preserve">  司法</t>
  </si>
  <si>
    <t xml:space="preserve">  监狱</t>
  </si>
  <si>
    <t xml:space="preserve">  强制隔离戒毒</t>
  </si>
  <si>
    <t xml:space="preserve">  国家保密</t>
  </si>
  <si>
    <t xml:space="preserve">  缉私警察</t>
  </si>
  <si>
    <t xml:space="preserve">  其他公共安全支出</t>
  </si>
  <si>
    <t>教育支出</t>
  </si>
  <si>
    <t xml:space="preserve">  教育管理事务</t>
  </si>
  <si>
    <t xml:space="preserve">  普通教育</t>
  </si>
  <si>
    <t xml:space="preserve">  职业教育</t>
  </si>
  <si>
    <t xml:space="preserve">  成人教育</t>
  </si>
  <si>
    <t xml:space="preserve">  广播电视教育</t>
  </si>
  <si>
    <t xml:space="preserve">  留学教育</t>
  </si>
  <si>
    <t xml:space="preserve">  特殊教育</t>
  </si>
  <si>
    <t xml:space="preserve">  进修及培训</t>
  </si>
  <si>
    <t xml:space="preserve">  教育费附加安排的支出</t>
  </si>
  <si>
    <t xml:space="preserve">  其他教育支出</t>
  </si>
  <si>
    <t>科学技术支出</t>
  </si>
  <si>
    <t xml:space="preserve">  科学技术管理事务</t>
  </si>
  <si>
    <t xml:space="preserve">  基础研究</t>
  </si>
  <si>
    <t xml:space="preserve">  应用研究</t>
  </si>
  <si>
    <t xml:space="preserve">  技术研究与开发</t>
  </si>
  <si>
    <t xml:space="preserve">  科技条件与服务</t>
  </si>
  <si>
    <t xml:space="preserve">  社会科学</t>
  </si>
  <si>
    <t xml:space="preserve">  科学技术普及</t>
  </si>
  <si>
    <t xml:space="preserve">  科技交流与合作</t>
  </si>
  <si>
    <t xml:space="preserve">  科技重大项目</t>
  </si>
  <si>
    <t xml:space="preserve">  其他科学技术支出</t>
  </si>
  <si>
    <t>文化旅游体育与传媒支出</t>
  </si>
  <si>
    <t xml:space="preserve">  文化和旅游</t>
  </si>
  <si>
    <t xml:space="preserve">  文物</t>
  </si>
  <si>
    <t xml:space="preserve">  体育</t>
  </si>
  <si>
    <t xml:space="preserve">  新闻出版电影</t>
  </si>
  <si>
    <t xml:space="preserve">  广播电视</t>
  </si>
  <si>
    <t xml:space="preserve">  其他文化旅游体育与传媒支出</t>
  </si>
  <si>
    <t>社会保障和就业支出</t>
  </si>
  <si>
    <t xml:space="preserve">  人力资源和社会保障管理事务</t>
  </si>
  <si>
    <t xml:space="preserve">  民政管理事务</t>
  </si>
  <si>
    <t xml:space="preserve">  补充全国社会保障基金</t>
  </si>
  <si>
    <t xml:space="preserve">  行政事业单位养老支出</t>
  </si>
  <si>
    <t xml:space="preserve">  企业改革补助</t>
  </si>
  <si>
    <t xml:space="preserve">  就业补助</t>
  </si>
  <si>
    <t xml:space="preserve">  抚恤</t>
  </si>
  <si>
    <t xml:space="preserve">  退役安置</t>
  </si>
  <si>
    <t xml:space="preserve">  社会福利</t>
  </si>
  <si>
    <t xml:space="preserve">  残疾人事业</t>
  </si>
  <si>
    <t xml:space="preserve">  红十字事业</t>
  </si>
  <si>
    <t xml:space="preserve">  最低生活保障</t>
  </si>
  <si>
    <t xml:space="preserve">  临时救助</t>
  </si>
  <si>
    <t xml:space="preserve">  特困人员救助供养</t>
  </si>
  <si>
    <t xml:space="preserve">  补充道路交通事故社会救助基金</t>
  </si>
  <si>
    <t xml:space="preserve">  其他生活救助</t>
  </si>
  <si>
    <t xml:space="preserve">  财政对基本养老保险基金的补助</t>
  </si>
  <si>
    <t xml:space="preserve">  财政对其他社会保险基金的补助</t>
  </si>
  <si>
    <t xml:space="preserve">  退役军人管理事务</t>
  </si>
  <si>
    <t xml:space="preserve">  财政代缴社会保险费支出</t>
  </si>
  <si>
    <t xml:space="preserve">  其他社会保障和就业支出</t>
  </si>
  <si>
    <t>卫生健康支出</t>
  </si>
  <si>
    <t xml:space="preserve">  卫生健康管理事务</t>
  </si>
  <si>
    <t xml:space="preserve">  公立医院</t>
  </si>
  <si>
    <t xml:space="preserve">  基层医疗卫生机构</t>
  </si>
  <si>
    <t xml:space="preserve">  公共卫生</t>
  </si>
  <si>
    <t xml:space="preserve">  计划生育事务</t>
  </si>
  <si>
    <t xml:space="preserve">  行政事业单位医疗</t>
  </si>
  <si>
    <t xml:space="preserve">  财政对基本医疗保险基金的补助</t>
  </si>
  <si>
    <t xml:space="preserve">  医疗救助</t>
  </si>
  <si>
    <t xml:space="preserve">  优抚对象医疗</t>
  </si>
  <si>
    <t xml:space="preserve">  医疗保障管理事务</t>
  </si>
  <si>
    <t xml:space="preserve">  中医药事务</t>
  </si>
  <si>
    <t xml:space="preserve">  疾病预防控制事务</t>
  </si>
  <si>
    <t xml:space="preserve">  托育服务</t>
  </si>
  <si>
    <t xml:space="preserve">  其他卫生健康支出</t>
  </si>
  <si>
    <t>节能环保支出</t>
  </si>
  <si>
    <t xml:space="preserve">  环境保护管理事务</t>
  </si>
  <si>
    <t xml:space="preserve">  环境监测与监察</t>
  </si>
  <si>
    <t xml:space="preserve">  污染防治</t>
  </si>
  <si>
    <t xml:space="preserve">  自然生态保护</t>
  </si>
  <si>
    <t xml:space="preserve">  森林保护修复</t>
  </si>
  <si>
    <t xml:space="preserve">  风沙荒漠治理</t>
  </si>
  <si>
    <t xml:space="preserve">  退牧还草</t>
  </si>
  <si>
    <t xml:space="preserve">  已垦草原退耕还草</t>
  </si>
  <si>
    <t xml:space="preserve">  能源节约利用</t>
  </si>
  <si>
    <t xml:space="preserve">  污染减排</t>
  </si>
  <si>
    <t xml:space="preserve">  清洁能源</t>
  </si>
  <si>
    <t xml:space="preserve">  循环经济</t>
  </si>
  <si>
    <t xml:space="preserve">  能源管理事务</t>
  </si>
  <si>
    <t xml:space="preserve">  其他节能环保支出</t>
  </si>
  <si>
    <t>城乡社区支出</t>
  </si>
  <si>
    <t xml:space="preserve">  城乡社区管理事务</t>
  </si>
  <si>
    <t xml:space="preserve">  城乡社区规划与管理</t>
  </si>
  <si>
    <t xml:space="preserve">  城乡社区公共设施</t>
  </si>
  <si>
    <t xml:space="preserve">  城乡社区环境卫生</t>
  </si>
  <si>
    <t xml:space="preserve">  建设市场管理与监督</t>
  </si>
  <si>
    <t xml:space="preserve">  其他城乡社区支出</t>
  </si>
  <si>
    <t>农林水支出</t>
  </si>
  <si>
    <t xml:space="preserve">  农业农村</t>
  </si>
  <si>
    <t xml:space="preserve">  林业和草原</t>
  </si>
  <si>
    <t xml:space="preserve">  水利</t>
  </si>
  <si>
    <t xml:space="preserve">  巩固脱贫攻坚成果衔接乡村振兴</t>
  </si>
  <si>
    <t xml:space="preserve">  农村综合改革</t>
  </si>
  <si>
    <t xml:space="preserve">  普惠金融发展支出</t>
  </si>
  <si>
    <t xml:space="preserve">  目标价格补贴</t>
  </si>
  <si>
    <t xml:space="preserve">  其他农林水支出</t>
  </si>
  <si>
    <t>交通运输支出</t>
  </si>
  <si>
    <t xml:space="preserve">  公路水路运输</t>
  </si>
  <si>
    <t xml:space="preserve">  铁路运输</t>
  </si>
  <si>
    <t xml:space="preserve">  民用航空运输</t>
  </si>
  <si>
    <t xml:space="preserve">  邮政业支出</t>
  </si>
  <si>
    <t xml:space="preserve">  其他交通运输支出</t>
  </si>
  <si>
    <t>资源勘探工业信息等支出</t>
  </si>
  <si>
    <t xml:space="preserve">  资源勘探开发</t>
  </si>
  <si>
    <t xml:space="preserve">  制造业</t>
  </si>
  <si>
    <t xml:space="preserve">  建筑业</t>
  </si>
  <si>
    <t xml:space="preserve">  工业和信息产业</t>
  </si>
  <si>
    <t xml:space="preserve">  国有资产监管</t>
  </si>
  <si>
    <t xml:space="preserve">  支持中小企业发展和管理支出</t>
  </si>
  <si>
    <t xml:space="preserve">  其他资源勘探工业信息等支出</t>
  </si>
  <si>
    <t>商业服务业等支出</t>
  </si>
  <si>
    <t xml:space="preserve">  商业流通事务</t>
  </si>
  <si>
    <t xml:space="preserve">  涉外发展服务支出</t>
  </si>
  <si>
    <t xml:space="preserve">  其他商业服务业等支出</t>
  </si>
  <si>
    <t>金融支出</t>
  </si>
  <si>
    <t xml:space="preserve">  金融部门行政支出</t>
  </si>
  <si>
    <t xml:space="preserve">  金融部门监管支出</t>
  </si>
  <si>
    <t xml:space="preserve">  金融发展支出</t>
  </si>
  <si>
    <t xml:space="preserve">  金融调控支出</t>
  </si>
  <si>
    <t xml:space="preserve">  其他金融支出</t>
  </si>
  <si>
    <t>援助其他地区支出</t>
  </si>
  <si>
    <t xml:space="preserve">  一般公共服务</t>
  </si>
  <si>
    <t xml:space="preserve">  教育</t>
  </si>
  <si>
    <t xml:space="preserve">  文化旅游体育与传媒</t>
  </si>
  <si>
    <t xml:space="preserve">  卫生健康</t>
  </si>
  <si>
    <t xml:space="preserve">  节能环保</t>
  </si>
  <si>
    <t xml:space="preserve">  交通运输</t>
  </si>
  <si>
    <t xml:space="preserve">  住房保障</t>
  </si>
  <si>
    <t xml:space="preserve">  其他支出</t>
  </si>
  <si>
    <t>自然资源海洋气象等支出</t>
  </si>
  <si>
    <t xml:space="preserve">  自然资源事务</t>
  </si>
  <si>
    <t xml:space="preserve">  气象事务</t>
  </si>
  <si>
    <t xml:space="preserve">  其他自然资源海洋气象等支出</t>
  </si>
  <si>
    <t>住房保障支出</t>
  </si>
  <si>
    <t xml:space="preserve">  保障性安居工程支出</t>
  </si>
  <si>
    <t xml:space="preserve">  住房改革支出</t>
  </si>
  <si>
    <t xml:space="preserve">  城乡社区住宅</t>
  </si>
  <si>
    <t>粮油物资储备支出</t>
  </si>
  <si>
    <t xml:space="preserve">  粮油物资事务</t>
  </si>
  <si>
    <t xml:space="preserve">  能源储备</t>
  </si>
  <si>
    <t xml:space="preserve">  粮油储备</t>
  </si>
  <si>
    <t xml:space="preserve">  重要商品储备</t>
  </si>
  <si>
    <t>灾害防治及应急管理支出</t>
  </si>
  <si>
    <t xml:space="preserve">  应急管理事务</t>
  </si>
  <si>
    <t xml:space="preserve">  消防救援事务</t>
  </si>
  <si>
    <t xml:space="preserve">  矿山安全</t>
  </si>
  <si>
    <t xml:space="preserve">  地震事务</t>
  </si>
  <si>
    <t xml:space="preserve">  自然灾害防治</t>
  </si>
  <si>
    <t xml:space="preserve">  自然灾害救灾及恢复重建支出</t>
  </si>
  <si>
    <t xml:space="preserve">  其他灾害防治及应急管理支出</t>
  </si>
  <si>
    <t>预备费</t>
  </si>
  <si>
    <t>其他支出(类)</t>
  </si>
  <si>
    <t xml:space="preserve">  年初预留</t>
  </si>
  <si>
    <t xml:space="preserve">  其他支出(款)</t>
  </si>
  <si>
    <t>债务付息支出</t>
  </si>
  <si>
    <t xml:space="preserve">  中央政府国内债务付息支出</t>
  </si>
  <si>
    <t xml:space="preserve">  中央政府国外债务付息支出</t>
  </si>
  <si>
    <t xml:space="preserve">  地方政府一般债务付息支出</t>
  </si>
  <si>
    <t>债务发行费用支出</t>
  </si>
  <si>
    <t xml:space="preserve">  中央政府国内债务发行费用支出</t>
  </si>
  <si>
    <t xml:space="preserve">  中央政府国外债务发行费用支出</t>
  </si>
  <si>
    <t xml:space="preserve">  地方政府一般债务发行费用支出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</si>
</sst>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name val="宋体"/>
      <charset val="134"/>
    </font>
    <font>
      <b/>
      <sz val="18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3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4">
      <alignment vertical="center"/>
    </xf>
    <xf numFmtId="0" fontId="13" fillId="0" borderId="4">
      <alignment vertical="center"/>
    </xf>
    <xf numFmtId="0" fontId="14" fillId="0" borderId="5">
      <alignment vertical="center"/>
    </xf>
    <xf numFmtId="0" fontId="14" fillId="0" borderId="0">
      <alignment vertical="center"/>
    </xf>
    <xf numFmtId="0" fontId="15" fillId="3" borderId="6">
      <alignment vertical="center"/>
    </xf>
    <xf numFmtId="0" fontId="16" fillId="4" borderId="7">
      <alignment vertical="center"/>
    </xf>
    <xf numFmtId="0" fontId="17" fillId="4" borderId="6">
      <alignment vertical="center"/>
    </xf>
    <xf numFmtId="0" fontId="18" fillId="5" borderId="8">
      <alignment vertical="center"/>
    </xf>
    <xf numFmtId="0" fontId="19" fillId="0" borderId="9">
      <alignment vertical="center"/>
    </xf>
    <xf numFmtId="0" fontId="20" fillId="0" borderId="10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2" fillId="0" borderId="0" xfId="0" applyFont="1" applyFill="1" applyAlignment="1">
      <alignment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3" fontId="4" fillId="0" borderId="1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left" vertical="center"/>
    </xf>
    <xf numFmtId="3" fontId="6" fillId="0" borderId="1" xfId="0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&#36130;&#25919;&#24635;&#20915;&#31639;&#25253;&#34920;_2025&#24180;_&#24320;&#21457;&#21306;_2026-06-03%2009_30_08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Evaluation Version"/>
      <sheetName val="##BASEINFO"/>
      <sheetName val="IB"/>
      <sheetName val="ML"/>
      <sheetName val="sheet1"/>
      <sheetName val="L01"/>
      <sheetName val="L02"/>
      <sheetName val="L03"/>
      <sheetName val="L04"/>
      <sheetName val="L05"/>
      <sheetName val="L06"/>
      <sheetName val="L07"/>
      <sheetName val="sheet2"/>
      <sheetName val="L08"/>
      <sheetName val="L09"/>
      <sheetName val="L10"/>
      <sheetName val="L11"/>
      <sheetName val="L12"/>
      <sheetName val="L13"/>
      <sheetName val="sheet3"/>
      <sheetName val="L14"/>
      <sheetName val="L15"/>
      <sheetName val="sheet4"/>
      <sheetName val="L16"/>
      <sheetName val="L17"/>
      <sheetName val="L18"/>
      <sheetName val="sheet5"/>
      <sheetName val="L19"/>
      <sheetName val="L20"/>
      <sheetName val="L21"/>
      <sheetName val="L22"/>
    </sheetNames>
    <sheetDataSet>
      <sheetData sheetId="0"/>
      <sheetData sheetId="1">
        <row r="2">
          <cell r="B2" t="str">
            <v>2025年</v>
          </cell>
        </row>
        <row r="7">
          <cell r="B7" t="str">
            <v>开发区</v>
          </cell>
        </row>
        <row r="19">
          <cell r="B19" t="str">
            <v>万元</v>
          </cell>
        </row>
      </sheetData>
      <sheetData sheetId="2"/>
      <sheetData sheetId="3"/>
      <sheetData sheetId="4"/>
      <sheetData sheetId="5"/>
      <sheetData sheetId="6">
        <row r="7">
          <cell r="C7">
            <v>0</v>
          </cell>
        </row>
        <row r="19">
          <cell r="C19">
            <v>0</v>
          </cell>
        </row>
        <row r="28">
          <cell r="C28">
            <v>4782</v>
          </cell>
        </row>
        <row r="38">
          <cell r="C38">
            <v>39</v>
          </cell>
        </row>
        <row r="49">
          <cell r="C49">
            <v>0</v>
          </cell>
        </row>
        <row r="60">
          <cell r="C60">
            <v>173</v>
          </cell>
        </row>
        <row r="71">
          <cell r="C71">
            <v>900</v>
          </cell>
        </row>
        <row r="79">
          <cell r="C79">
            <v>0</v>
          </cell>
        </row>
        <row r="88">
          <cell r="C88">
            <v>0</v>
          </cell>
        </row>
        <row r="101">
          <cell r="C101">
            <v>0</v>
          </cell>
        </row>
        <row r="110">
          <cell r="C110">
            <v>25</v>
          </cell>
        </row>
        <row r="121">
          <cell r="C121">
            <v>0</v>
          </cell>
        </row>
        <row r="133">
          <cell r="C133">
            <v>0</v>
          </cell>
        </row>
        <row r="140">
          <cell r="C140">
            <v>0</v>
          </cell>
        </row>
        <row r="148">
          <cell r="C148">
            <v>0</v>
          </cell>
        </row>
        <row r="154">
          <cell r="C154">
            <v>0</v>
          </cell>
        </row>
        <row r="161">
          <cell r="C161">
            <v>0</v>
          </cell>
        </row>
        <row r="168">
          <cell r="C168">
            <v>0</v>
          </cell>
        </row>
        <row r="175">
          <cell r="C175">
            <v>23</v>
          </cell>
        </row>
        <row r="182">
          <cell r="C182">
            <v>0</v>
          </cell>
        </row>
        <row r="189">
          <cell r="C189">
            <v>0</v>
          </cell>
        </row>
        <row r="197">
          <cell r="C197">
            <v>0</v>
          </cell>
        </row>
        <row r="203">
          <cell r="C203">
            <v>0</v>
          </cell>
        </row>
        <row r="209">
          <cell r="C209">
            <v>0</v>
          </cell>
        </row>
        <row r="216">
          <cell r="C216">
            <v>0</v>
          </cell>
        </row>
        <row r="231">
          <cell r="C231">
            <v>0</v>
          </cell>
        </row>
        <row r="238">
          <cell r="C238">
            <v>86</v>
          </cell>
        </row>
        <row r="245">
          <cell r="C245">
            <v>0</v>
          </cell>
        </row>
        <row r="251">
          <cell r="C251">
            <v>0</v>
          </cell>
        </row>
        <row r="255">
          <cell r="C255">
            <v>0</v>
          </cell>
        </row>
        <row r="262">
          <cell r="C262">
            <v>0</v>
          </cell>
        </row>
        <row r="265">
          <cell r="C265">
            <v>0</v>
          </cell>
        </row>
        <row r="268">
          <cell r="C268">
            <v>0</v>
          </cell>
        </row>
        <row r="274">
          <cell r="C274">
            <v>0</v>
          </cell>
        </row>
        <row r="279">
          <cell r="C279">
            <v>0</v>
          </cell>
        </row>
        <row r="281">
          <cell r="C281">
            <v>0</v>
          </cell>
        </row>
        <row r="286">
          <cell r="C286">
            <v>0</v>
          </cell>
        </row>
        <row r="292">
          <cell r="C292">
            <v>0</v>
          </cell>
        </row>
        <row r="295">
          <cell r="C295">
            <v>0</v>
          </cell>
        </row>
        <row r="299">
          <cell r="C299">
            <v>0</v>
          </cell>
        </row>
        <row r="301">
          <cell r="C301">
            <v>0</v>
          </cell>
        </row>
        <row r="303">
          <cell r="C303">
            <v>0</v>
          </cell>
        </row>
        <row r="311">
          <cell r="C311">
            <v>0</v>
          </cell>
        </row>
        <row r="314">
          <cell r="C314">
            <v>0</v>
          </cell>
        </row>
        <row r="317">
          <cell r="C317">
            <v>240</v>
          </cell>
        </row>
        <row r="328">
          <cell r="C328">
            <v>0</v>
          </cell>
        </row>
        <row r="335">
          <cell r="C335">
            <v>0</v>
          </cell>
        </row>
        <row r="343">
          <cell r="C343">
            <v>0</v>
          </cell>
        </row>
        <row r="352">
          <cell r="C352">
            <v>0</v>
          </cell>
        </row>
        <row r="366">
          <cell r="C366">
            <v>0</v>
          </cell>
        </row>
        <row r="376">
          <cell r="C376">
            <v>0</v>
          </cell>
        </row>
        <row r="386">
          <cell r="C386">
            <v>0</v>
          </cell>
        </row>
        <row r="394">
          <cell r="C394">
            <v>0</v>
          </cell>
        </row>
        <row r="400">
          <cell r="C400">
            <v>0</v>
          </cell>
        </row>
        <row r="404">
          <cell r="C404">
            <v>0</v>
          </cell>
        </row>
        <row r="409">
          <cell r="C409">
            <v>0</v>
          </cell>
        </row>
        <row r="416">
          <cell r="C416">
            <v>70</v>
          </cell>
        </row>
        <row r="422">
          <cell r="C422">
            <v>0</v>
          </cell>
        </row>
        <row r="428">
          <cell r="C428">
            <v>0</v>
          </cell>
        </row>
        <row r="432">
          <cell r="C432">
            <v>0</v>
          </cell>
        </row>
        <row r="436">
          <cell r="C436">
            <v>0</v>
          </cell>
        </row>
        <row r="440">
          <cell r="C440">
            <v>0</v>
          </cell>
        </row>
        <row r="446">
          <cell r="C446">
            <v>0</v>
          </cell>
        </row>
        <row r="453">
          <cell r="C453">
            <v>0</v>
          </cell>
        </row>
        <row r="456">
          <cell r="C456">
            <v>30</v>
          </cell>
        </row>
        <row r="461">
          <cell r="C461">
            <v>0</v>
          </cell>
        </row>
        <row r="470">
          <cell r="C470">
            <v>0</v>
          </cell>
        </row>
        <row r="476">
          <cell r="C476">
            <v>0</v>
          </cell>
        </row>
        <row r="481">
          <cell r="C481">
            <v>0</v>
          </cell>
        </row>
        <row r="486">
          <cell r="C486">
            <v>0</v>
          </cell>
        </row>
        <row r="491">
          <cell r="C491">
            <v>0</v>
          </cell>
        </row>
        <row r="498">
          <cell r="C498">
            <v>0</v>
          </cell>
        </row>
        <row r="502">
          <cell r="C502">
            <v>0</v>
          </cell>
        </row>
        <row r="506">
          <cell r="C506">
            <v>370</v>
          </cell>
        </row>
        <row r="512">
          <cell r="C512">
            <v>0</v>
          </cell>
        </row>
        <row r="528">
          <cell r="C528">
            <v>0</v>
          </cell>
        </row>
        <row r="536">
          <cell r="C536">
            <v>0</v>
          </cell>
        </row>
        <row r="547">
          <cell r="C547">
            <v>0</v>
          </cell>
        </row>
        <row r="556">
          <cell r="C556">
            <v>0</v>
          </cell>
        </row>
        <row r="564">
          <cell r="C564">
            <v>0</v>
          </cell>
        </row>
        <row r="568">
          <cell r="C568">
            <v>224</v>
          </cell>
        </row>
        <row r="587">
          <cell r="C587">
            <v>0</v>
          </cell>
        </row>
        <row r="595">
          <cell r="C595">
            <v>0</v>
          </cell>
        </row>
        <row r="597">
          <cell r="C597">
            <v>1120</v>
          </cell>
        </row>
        <row r="606">
          <cell r="C606">
            <v>0</v>
          </cell>
        </row>
        <row r="610">
          <cell r="C610">
            <v>0</v>
          </cell>
        </row>
        <row r="620">
          <cell r="C620">
            <v>7</v>
          </cell>
        </row>
        <row r="629">
          <cell r="C629">
            <v>91</v>
          </cell>
        </row>
        <row r="636">
          <cell r="C636">
            <v>0</v>
          </cell>
        </row>
        <row r="644">
          <cell r="C644">
            <v>0</v>
          </cell>
        </row>
        <row r="653">
          <cell r="C653">
            <v>0</v>
          </cell>
        </row>
        <row r="659">
          <cell r="C659">
            <v>0</v>
          </cell>
        </row>
        <row r="662">
          <cell r="C662">
            <v>0</v>
          </cell>
        </row>
        <row r="665">
          <cell r="C665">
            <v>0</v>
          </cell>
        </row>
        <row r="668">
          <cell r="C668">
            <v>0</v>
          </cell>
        </row>
        <row r="671">
          <cell r="C671">
            <v>0</v>
          </cell>
        </row>
        <row r="674">
          <cell r="C674">
            <v>0</v>
          </cell>
        </row>
        <row r="678">
          <cell r="C678">
            <v>0</v>
          </cell>
        </row>
        <row r="682">
          <cell r="C682">
            <v>0</v>
          </cell>
        </row>
        <row r="691">
          <cell r="C691">
            <v>0</v>
          </cell>
        </row>
        <row r="694">
          <cell r="C694">
            <v>0</v>
          </cell>
        </row>
        <row r="697">
          <cell r="C697">
            <v>0</v>
          </cell>
        </row>
        <row r="702">
          <cell r="C702">
            <v>0</v>
          </cell>
        </row>
        <row r="717">
          <cell r="C717">
            <v>0</v>
          </cell>
        </row>
        <row r="721">
          <cell r="C721">
            <v>0</v>
          </cell>
        </row>
        <row r="733">
          <cell r="C733">
            <v>0</v>
          </cell>
        </row>
        <row r="737">
          <cell r="C737">
            <v>74</v>
          </cell>
        </row>
        <row r="742">
          <cell r="C742">
            <v>0</v>
          </cell>
        </row>
        <row r="746">
          <cell r="C746">
            <v>0</v>
          </cell>
        </row>
        <row r="750">
          <cell r="C750">
            <v>0</v>
          </cell>
        </row>
        <row r="753">
          <cell r="C753">
            <v>0</v>
          </cell>
        </row>
        <row r="762">
          <cell r="C762">
            <v>0</v>
          </cell>
        </row>
        <row r="769">
          <cell r="C769">
            <v>0</v>
          </cell>
        </row>
        <row r="774">
          <cell r="C774">
            <v>0</v>
          </cell>
        </row>
        <row r="777">
          <cell r="C777">
            <v>0</v>
          </cell>
        </row>
        <row r="780">
          <cell r="C780">
            <v>0</v>
          </cell>
        </row>
        <row r="790">
          <cell r="C790">
            <v>20</v>
          </cell>
        </row>
        <row r="794">
          <cell r="C794">
            <v>17</v>
          </cell>
        </row>
        <row r="803">
          <cell r="C803">
            <v>0</v>
          </cell>
        </row>
        <row r="810">
          <cell r="C810">
            <v>0</v>
          </cell>
        </row>
        <row r="817">
          <cell r="C817">
            <v>0</v>
          </cell>
        </row>
        <row r="820">
          <cell r="C820">
            <v>0</v>
          </cell>
        </row>
        <row r="823">
          <cell r="C823">
            <v>0</v>
          </cell>
        </row>
        <row r="825">
          <cell r="C825">
            <v>0</v>
          </cell>
        </row>
        <row r="827">
          <cell r="C827">
            <v>0</v>
          </cell>
        </row>
        <row r="833">
          <cell r="C833">
            <v>0</v>
          </cell>
        </row>
        <row r="836">
          <cell r="C836">
            <v>0</v>
          </cell>
        </row>
        <row r="838">
          <cell r="C838">
            <v>0</v>
          </cell>
        </row>
        <row r="849">
          <cell r="C849">
            <v>0</v>
          </cell>
        </row>
        <row r="852">
          <cell r="C852">
            <v>0</v>
          </cell>
        </row>
        <row r="863">
          <cell r="C863">
            <v>0</v>
          </cell>
        </row>
        <row r="865">
          <cell r="C865">
            <v>20447</v>
          </cell>
        </row>
        <row r="868">
          <cell r="C868">
            <v>104</v>
          </cell>
        </row>
        <row r="870">
          <cell r="C870">
            <v>0</v>
          </cell>
        </row>
        <row r="872">
          <cell r="C872">
            <v>0</v>
          </cell>
        </row>
        <row r="875">
          <cell r="C875">
            <v>0</v>
          </cell>
        </row>
        <row r="901">
          <cell r="C901">
            <v>0</v>
          </cell>
        </row>
        <row r="924">
          <cell r="C924">
            <v>35</v>
          </cell>
        </row>
        <row r="952">
          <cell r="C952">
            <v>0</v>
          </cell>
        </row>
        <row r="959">
          <cell r="C959">
            <v>0</v>
          </cell>
        </row>
        <row r="965">
          <cell r="C965">
            <v>0</v>
          </cell>
        </row>
        <row r="971">
          <cell r="C971">
            <v>0</v>
          </cell>
        </row>
        <row r="974">
          <cell r="C974">
            <v>0</v>
          </cell>
        </row>
        <row r="978">
          <cell r="C978">
            <v>325</v>
          </cell>
        </row>
        <row r="999">
          <cell r="C999">
            <v>0</v>
          </cell>
        </row>
        <row r="1009">
          <cell r="C1009">
            <v>0</v>
          </cell>
        </row>
        <row r="1019">
          <cell r="C1019">
            <v>0</v>
          </cell>
        </row>
        <row r="1026">
          <cell r="C1026">
            <v>0</v>
          </cell>
        </row>
        <row r="1030">
          <cell r="C1030">
            <v>0</v>
          </cell>
        </row>
        <row r="1040">
          <cell r="C1040">
            <v>1249</v>
          </cell>
        </row>
        <row r="1056">
          <cell r="C1056">
            <v>0</v>
          </cell>
        </row>
        <row r="1061">
          <cell r="C1061">
            <v>0</v>
          </cell>
        </row>
        <row r="1072">
          <cell r="C1072">
            <v>0</v>
          </cell>
        </row>
        <row r="1079">
          <cell r="C1079">
            <v>3500</v>
          </cell>
        </row>
        <row r="1087">
          <cell r="C1087">
            <v>1943</v>
          </cell>
        </row>
        <row r="1094">
          <cell r="C1094">
            <v>0</v>
          </cell>
        </row>
        <row r="1104">
          <cell r="C1104">
            <v>449</v>
          </cell>
        </row>
        <row r="1110">
          <cell r="C1110">
            <v>0</v>
          </cell>
        </row>
        <row r="1114">
          <cell r="C1114">
            <v>0</v>
          </cell>
        </row>
        <row r="1121">
          <cell r="C1121">
            <v>0</v>
          </cell>
        </row>
        <row r="1131">
          <cell r="C1131">
            <v>11</v>
          </cell>
        </row>
        <row r="1137">
          <cell r="C1137">
            <v>0</v>
          </cell>
        </row>
        <row r="1140">
          <cell r="C1140">
            <v>0</v>
          </cell>
        </row>
        <row r="1154">
          <cell r="C1154">
            <v>165</v>
          </cell>
        </row>
        <row r="1181">
          <cell r="C1181">
            <v>0</v>
          </cell>
        </row>
        <row r="1196">
          <cell r="C1196">
            <v>0</v>
          </cell>
        </row>
        <row r="1199">
          <cell r="C1199">
            <v>225</v>
          </cell>
        </row>
        <row r="1209">
          <cell r="C1209">
            <v>106</v>
          </cell>
        </row>
        <row r="1213">
          <cell r="C1213">
            <v>0</v>
          </cell>
        </row>
        <row r="1218">
          <cell r="C1218">
            <v>0</v>
          </cell>
        </row>
        <row r="1236">
          <cell r="C1236">
            <v>0</v>
          </cell>
        </row>
        <row r="1243">
          <cell r="C1243">
            <v>0</v>
          </cell>
        </row>
        <row r="1249">
          <cell r="C1249">
            <v>0</v>
          </cell>
        </row>
        <row r="1263">
          <cell r="C1263">
            <v>0</v>
          </cell>
        </row>
        <row r="1274">
          <cell r="C1274">
            <v>573</v>
          </cell>
        </row>
        <row r="1281">
          <cell r="C1281">
            <v>0</v>
          </cell>
        </row>
        <row r="1289">
          <cell r="C1289">
            <v>0</v>
          </cell>
        </row>
        <row r="1302">
          <cell r="C1302">
            <v>0</v>
          </cell>
        </row>
        <row r="1306">
          <cell r="C1306">
            <v>0</v>
          </cell>
        </row>
        <row r="1310">
          <cell r="C1310">
            <v>0</v>
          </cell>
        </row>
        <row r="1313">
          <cell r="C1313">
            <v>628</v>
          </cell>
        </row>
        <row r="1316">
          <cell r="C1316">
            <v>0</v>
          </cell>
        </row>
        <row r="1318">
          <cell r="C1318">
            <v>0</v>
          </cell>
        </row>
        <row r="1323">
          <cell r="C1323">
            <v>5933</v>
          </cell>
        </row>
        <row r="1329">
          <cell r="C1329">
            <v>0</v>
          </cell>
        </row>
        <row r="1331">
          <cell r="C1331">
            <v>0</v>
          </cell>
        </row>
        <row r="1333">
          <cell r="C1333">
            <v>34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229"/>
  <sheetViews>
    <sheetView tabSelected="1" zoomScale="70" zoomScaleNormal="70" workbookViewId="0">
      <selection activeCell="F9" sqref="F9"/>
    </sheetView>
  </sheetViews>
  <sheetFormatPr defaultColWidth="13.4722222222222" defaultRowHeight="17" customHeight="1"/>
  <cols>
    <col min="1" max="1" width="17.2222222222222" style="2" customWidth="1"/>
    <col min="2" max="2" width="38.0555555555556" style="2" customWidth="1"/>
    <col min="3" max="23" width="17.2222222222222" style="2" customWidth="1"/>
    <col min="24" max="16384" width="13.4722222222222" style="1"/>
  </cols>
  <sheetData>
    <row r="1" s="1" customFormat="1" ht="33.75" customHeight="1" spans="1:23">
      <c r="A1" s="4" t="str">
        <f>'[1]##BASEINFO'!$B$2&amp;"度"&amp;'[1]##BASEINFO'!$B$7&amp;"一般公共预算支出预算变动及结余、结转情况录入表"</f>
        <v>2025年度开发区一般公共预算支出预算变动及结余、结转情况录入表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="1" customFormat="1" ht="17.25" customHeight="1" spans="1:23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="1" customFormat="1" ht="17.25" customHeight="1" spans="1:23">
      <c r="A3" s="5" t="str">
        <f>"单位："&amp;'[1]##BASEINFO'!$B$19</f>
        <v>单位：万元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="2" customFormat="1" ht="17.25" customHeight="1" spans="1:23">
      <c r="A4" s="6" t="s">
        <v>1</v>
      </c>
      <c r="B4" s="6" t="s">
        <v>2</v>
      </c>
      <c r="C4" s="6" t="s">
        <v>3</v>
      </c>
      <c r="D4" s="7" t="s">
        <v>4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6" t="s">
        <v>5</v>
      </c>
      <c r="U4" s="6" t="s">
        <v>6</v>
      </c>
      <c r="V4" s="6" t="s">
        <v>7</v>
      </c>
      <c r="W4" s="6" t="s">
        <v>8</v>
      </c>
    </row>
    <row r="5" s="3" customFormat="1" ht="17.25" customHeight="1" spans="1:23">
      <c r="A5" s="6"/>
      <c r="B5" s="6"/>
      <c r="C5" s="6"/>
      <c r="D5" s="6" t="s">
        <v>9</v>
      </c>
      <c r="E5" s="6" t="s">
        <v>10</v>
      </c>
      <c r="F5" s="6" t="s">
        <v>11</v>
      </c>
      <c r="G5" s="6" t="s">
        <v>12</v>
      </c>
      <c r="H5" s="6" t="s">
        <v>13</v>
      </c>
      <c r="I5" s="6" t="s">
        <v>14</v>
      </c>
      <c r="J5" s="6" t="s">
        <v>15</v>
      </c>
      <c r="K5" s="6" t="s">
        <v>16</v>
      </c>
      <c r="L5" s="6" t="s">
        <v>17</v>
      </c>
      <c r="M5" s="6" t="s">
        <v>18</v>
      </c>
      <c r="N5" s="6" t="s">
        <v>19</v>
      </c>
      <c r="O5" s="6" t="s">
        <v>20</v>
      </c>
      <c r="P5" s="6" t="s">
        <v>21</v>
      </c>
      <c r="Q5" s="6" t="s">
        <v>22</v>
      </c>
      <c r="R5" s="6" t="s">
        <v>23</v>
      </c>
      <c r="S5" s="6" t="s">
        <v>24</v>
      </c>
      <c r="T5" s="6"/>
      <c r="U5" s="6"/>
      <c r="V5" s="6"/>
      <c r="W5" s="6"/>
    </row>
    <row r="6" s="3" customFormat="1" ht="17.25" customHeight="1" spans="1:23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="1" customFormat="1" ht="17.25" customHeight="1" spans="1:23">
      <c r="A7" s="9"/>
      <c r="B7" s="7" t="s">
        <v>25</v>
      </c>
      <c r="C7" s="10">
        <f t="shared" ref="C7:W7" si="0">SUM(C8,C38,C48,C54,C66,C77,C88,C95,C117,C132,C147,C154,C163,C169,C177,C181,C187,C197,C201,C205,C210,C218,C219,C222,C226)</f>
        <v>58599</v>
      </c>
      <c r="D7" s="10">
        <f t="shared" si="0"/>
        <v>-497</v>
      </c>
      <c r="E7" s="10">
        <f t="shared" si="0"/>
        <v>0</v>
      </c>
      <c r="F7" s="10">
        <f t="shared" si="0"/>
        <v>-6241</v>
      </c>
      <c r="G7" s="10">
        <f t="shared" si="0"/>
        <v>6647</v>
      </c>
      <c r="H7" s="10">
        <f t="shared" si="0"/>
        <v>0</v>
      </c>
      <c r="I7" s="10">
        <f t="shared" si="0"/>
        <v>0</v>
      </c>
      <c r="J7" s="10">
        <f t="shared" si="0"/>
        <v>0</v>
      </c>
      <c r="K7" s="10">
        <f t="shared" si="0"/>
        <v>0</v>
      </c>
      <c r="L7" s="10">
        <f t="shared" si="0"/>
        <v>0</v>
      </c>
      <c r="M7" s="10">
        <f t="shared" si="0"/>
        <v>0</v>
      </c>
      <c r="N7" s="10">
        <f t="shared" si="0"/>
        <v>0</v>
      </c>
      <c r="O7" s="10">
        <f t="shared" si="0"/>
        <v>0</v>
      </c>
      <c r="P7" s="10">
        <f t="shared" si="0"/>
        <v>0</v>
      </c>
      <c r="Q7" s="10">
        <f t="shared" si="0"/>
        <v>-903</v>
      </c>
      <c r="R7" s="10">
        <f t="shared" si="0"/>
        <v>0</v>
      </c>
      <c r="S7" s="10">
        <f t="shared" si="0"/>
        <v>0</v>
      </c>
      <c r="T7" s="10">
        <f t="shared" si="0"/>
        <v>58102</v>
      </c>
      <c r="U7" s="10">
        <f t="shared" si="0"/>
        <v>44018</v>
      </c>
      <c r="V7" s="10">
        <f t="shared" si="0"/>
        <v>14084</v>
      </c>
      <c r="W7" s="10">
        <f t="shared" si="0"/>
        <v>14084</v>
      </c>
    </row>
    <row r="8" s="1" customFormat="1" ht="17.25" customHeight="1" spans="1:23">
      <c r="A8" s="9">
        <v>201</v>
      </c>
      <c r="B8" s="11" t="s">
        <v>26</v>
      </c>
      <c r="C8" s="10">
        <f t="shared" ref="C8:W8" si="1">SUM(C9:C37)</f>
        <v>6228</v>
      </c>
      <c r="D8" s="10">
        <f t="shared" si="1"/>
        <v>-200</v>
      </c>
      <c r="E8" s="10">
        <f t="shared" si="1"/>
        <v>0</v>
      </c>
      <c r="F8" s="10">
        <f t="shared" si="1"/>
        <v>0</v>
      </c>
      <c r="G8" s="10">
        <f t="shared" si="1"/>
        <v>0</v>
      </c>
      <c r="H8" s="10">
        <f t="shared" si="1"/>
        <v>0</v>
      </c>
      <c r="I8" s="10">
        <f t="shared" si="1"/>
        <v>0</v>
      </c>
      <c r="J8" s="10">
        <f t="shared" si="1"/>
        <v>0</v>
      </c>
      <c r="K8" s="10">
        <f t="shared" si="1"/>
        <v>0</v>
      </c>
      <c r="L8" s="10">
        <f t="shared" si="1"/>
        <v>0</v>
      </c>
      <c r="M8" s="10">
        <f t="shared" si="1"/>
        <v>-200</v>
      </c>
      <c r="N8" s="10">
        <f t="shared" si="1"/>
        <v>0</v>
      </c>
      <c r="O8" s="10">
        <f t="shared" si="1"/>
        <v>0</v>
      </c>
      <c r="P8" s="10">
        <f t="shared" si="1"/>
        <v>0</v>
      </c>
      <c r="Q8" s="10">
        <f t="shared" si="1"/>
        <v>0</v>
      </c>
      <c r="R8" s="10">
        <f t="shared" si="1"/>
        <v>0</v>
      </c>
      <c r="S8" s="10">
        <f t="shared" si="1"/>
        <v>0</v>
      </c>
      <c r="T8" s="10">
        <f t="shared" si="1"/>
        <v>6028</v>
      </c>
      <c r="U8" s="10">
        <f t="shared" si="1"/>
        <v>6028</v>
      </c>
      <c r="V8" s="10">
        <f t="shared" si="1"/>
        <v>0</v>
      </c>
      <c r="W8" s="10">
        <f t="shared" si="1"/>
        <v>0</v>
      </c>
    </row>
    <row r="9" s="1" customFormat="1" ht="17.25" customHeight="1" spans="1:23">
      <c r="A9" s="9">
        <v>20101</v>
      </c>
      <c r="B9" s="9" t="s">
        <v>27</v>
      </c>
      <c r="C9" s="10"/>
      <c r="D9" s="10">
        <f t="shared" ref="D9:D37" si="2">SUM(E9:S9)</f>
        <v>0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>
        <f t="shared" ref="T9:T37" si="3">C9+D9</f>
        <v>0</v>
      </c>
      <c r="U9" s="10">
        <f>'[1]L02'!C7</f>
        <v>0</v>
      </c>
      <c r="V9" s="10">
        <f t="shared" ref="V9:V37" si="4">T9-U9</f>
        <v>0</v>
      </c>
      <c r="W9" s="10"/>
    </row>
    <row r="10" s="1" customFormat="1" ht="17.25" customHeight="1" spans="1:23">
      <c r="A10" s="9">
        <v>20102</v>
      </c>
      <c r="B10" s="9" t="s">
        <v>28</v>
      </c>
      <c r="C10" s="10"/>
      <c r="D10" s="10">
        <f t="shared" si="2"/>
        <v>0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>
        <f t="shared" si="3"/>
        <v>0</v>
      </c>
      <c r="U10" s="10">
        <f>'[1]L02'!C19</f>
        <v>0</v>
      </c>
      <c r="V10" s="10">
        <f t="shared" si="4"/>
        <v>0</v>
      </c>
      <c r="W10" s="10"/>
    </row>
    <row r="11" s="1" customFormat="1" ht="17.25" customHeight="1" spans="1:23">
      <c r="A11" s="9">
        <v>20103</v>
      </c>
      <c r="B11" s="9" t="s">
        <v>29</v>
      </c>
      <c r="C11" s="10">
        <v>3313</v>
      </c>
      <c r="D11" s="10">
        <f t="shared" si="2"/>
        <v>1469</v>
      </c>
      <c r="E11" s="10"/>
      <c r="F11" s="10"/>
      <c r="G11" s="10"/>
      <c r="H11" s="10"/>
      <c r="I11" s="10"/>
      <c r="J11" s="10"/>
      <c r="K11" s="10"/>
      <c r="L11" s="10"/>
      <c r="M11" s="10">
        <v>1469</v>
      </c>
      <c r="N11" s="10"/>
      <c r="O11" s="10"/>
      <c r="P11" s="10"/>
      <c r="Q11" s="10"/>
      <c r="R11" s="10"/>
      <c r="S11" s="10"/>
      <c r="T11" s="10">
        <f t="shared" si="3"/>
        <v>4782</v>
      </c>
      <c r="U11" s="10">
        <f>'[1]L02'!C28</f>
        <v>4782</v>
      </c>
      <c r="V11" s="10">
        <f t="shared" si="4"/>
        <v>0</v>
      </c>
      <c r="W11" s="10"/>
    </row>
    <row r="12" s="1" customFormat="1" ht="17.25" customHeight="1" spans="1:23">
      <c r="A12" s="9">
        <v>20104</v>
      </c>
      <c r="B12" s="9" t="s">
        <v>30</v>
      </c>
      <c r="C12" s="10">
        <v>574</v>
      </c>
      <c r="D12" s="10">
        <f t="shared" si="2"/>
        <v>-535</v>
      </c>
      <c r="E12" s="10"/>
      <c r="F12" s="10"/>
      <c r="G12" s="10"/>
      <c r="H12" s="10"/>
      <c r="I12" s="10"/>
      <c r="J12" s="10"/>
      <c r="K12" s="10"/>
      <c r="L12" s="10"/>
      <c r="M12" s="10">
        <v>-535</v>
      </c>
      <c r="N12" s="10"/>
      <c r="O12" s="10"/>
      <c r="P12" s="10"/>
      <c r="Q12" s="10"/>
      <c r="R12" s="10"/>
      <c r="S12" s="10"/>
      <c r="T12" s="10">
        <f t="shared" si="3"/>
        <v>39</v>
      </c>
      <c r="U12" s="10">
        <f>'[1]L02'!C38</f>
        <v>39</v>
      </c>
      <c r="V12" s="10">
        <f t="shared" si="4"/>
        <v>0</v>
      </c>
      <c r="W12" s="10"/>
    </row>
    <row r="13" s="1" customFormat="1" ht="17.25" customHeight="1" spans="1:23">
      <c r="A13" s="9">
        <v>20105</v>
      </c>
      <c r="B13" s="9" t="s">
        <v>31</v>
      </c>
      <c r="C13" s="10">
        <v>4</v>
      </c>
      <c r="D13" s="10">
        <f t="shared" si="2"/>
        <v>-4</v>
      </c>
      <c r="E13" s="10"/>
      <c r="F13" s="10"/>
      <c r="G13" s="10"/>
      <c r="H13" s="10"/>
      <c r="I13" s="10"/>
      <c r="J13" s="10"/>
      <c r="K13" s="10"/>
      <c r="L13" s="10"/>
      <c r="M13" s="10">
        <v>-4</v>
      </c>
      <c r="N13" s="10"/>
      <c r="O13" s="10"/>
      <c r="P13" s="10"/>
      <c r="Q13" s="10"/>
      <c r="R13" s="10"/>
      <c r="S13" s="10"/>
      <c r="T13" s="10">
        <f t="shared" si="3"/>
        <v>0</v>
      </c>
      <c r="U13" s="10">
        <f>'[1]L02'!C49</f>
        <v>0</v>
      </c>
      <c r="V13" s="10">
        <f t="shared" si="4"/>
        <v>0</v>
      </c>
      <c r="W13" s="10"/>
    </row>
    <row r="14" s="1" customFormat="1" ht="17.25" customHeight="1" spans="1:23">
      <c r="A14" s="9">
        <v>20106</v>
      </c>
      <c r="B14" s="9" t="s">
        <v>32</v>
      </c>
      <c r="C14" s="10">
        <v>289</v>
      </c>
      <c r="D14" s="10">
        <f t="shared" si="2"/>
        <v>-116</v>
      </c>
      <c r="E14" s="10"/>
      <c r="F14" s="10"/>
      <c r="G14" s="10"/>
      <c r="H14" s="10"/>
      <c r="I14" s="10"/>
      <c r="J14" s="10"/>
      <c r="K14" s="10"/>
      <c r="L14" s="10"/>
      <c r="M14" s="10">
        <v>-116</v>
      </c>
      <c r="N14" s="10"/>
      <c r="O14" s="10"/>
      <c r="P14" s="10"/>
      <c r="Q14" s="10"/>
      <c r="R14" s="10"/>
      <c r="S14" s="10"/>
      <c r="T14" s="10">
        <f t="shared" si="3"/>
        <v>173</v>
      </c>
      <c r="U14" s="10">
        <f>'[1]L02'!C60</f>
        <v>173</v>
      </c>
      <c r="V14" s="10">
        <f t="shared" si="4"/>
        <v>0</v>
      </c>
      <c r="W14" s="10"/>
    </row>
    <row r="15" s="1" customFormat="1" ht="17.25" customHeight="1" spans="1:23">
      <c r="A15" s="9">
        <v>20107</v>
      </c>
      <c r="B15" s="9" t="s">
        <v>33</v>
      </c>
      <c r="C15" s="10">
        <v>1140</v>
      </c>
      <c r="D15" s="10">
        <f t="shared" si="2"/>
        <v>-240</v>
      </c>
      <c r="E15" s="10"/>
      <c r="F15" s="10"/>
      <c r="G15" s="10"/>
      <c r="H15" s="10"/>
      <c r="I15" s="10"/>
      <c r="J15" s="10"/>
      <c r="K15" s="10"/>
      <c r="L15" s="10"/>
      <c r="M15" s="10">
        <v>-240</v>
      </c>
      <c r="N15" s="10"/>
      <c r="O15" s="10"/>
      <c r="P15" s="10"/>
      <c r="Q15" s="10"/>
      <c r="R15" s="10"/>
      <c r="S15" s="10"/>
      <c r="T15" s="10">
        <f t="shared" si="3"/>
        <v>900</v>
      </c>
      <c r="U15" s="10">
        <f>'[1]L02'!C71</f>
        <v>900</v>
      </c>
      <c r="V15" s="10">
        <f t="shared" si="4"/>
        <v>0</v>
      </c>
      <c r="W15" s="10"/>
    </row>
    <row r="16" s="1" customFormat="1" ht="17.25" customHeight="1" spans="1:23">
      <c r="A16" s="9">
        <v>20108</v>
      </c>
      <c r="B16" s="9" t="s">
        <v>34</v>
      </c>
      <c r="C16" s="10"/>
      <c r="D16" s="10">
        <f t="shared" si="2"/>
        <v>0</v>
      </c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>
        <f t="shared" si="3"/>
        <v>0</v>
      </c>
      <c r="U16" s="10">
        <f>'[1]L02'!C79</f>
        <v>0</v>
      </c>
      <c r="V16" s="10">
        <f t="shared" si="4"/>
        <v>0</v>
      </c>
      <c r="W16" s="10"/>
    </row>
    <row r="17" s="1" customFormat="1" ht="17.25" customHeight="1" spans="1:23">
      <c r="A17" s="9">
        <v>20109</v>
      </c>
      <c r="B17" s="9" t="s">
        <v>35</v>
      </c>
      <c r="C17" s="10"/>
      <c r="D17" s="10">
        <f t="shared" si="2"/>
        <v>0</v>
      </c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>
        <f t="shared" si="3"/>
        <v>0</v>
      </c>
      <c r="U17" s="10">
        <f>'[1]L02'!C88</f>
        <v>0</v>
      </c>
      <c r="V17" s="10">
        <f t="shared" si="4"/>
        <v>0</v>
      </c>
      <c r="W17" s="10"/>
    </row>
    <row r="18" s="1" customFormat="1" ht="17.25" customHeight="1" spans="1:23">
      <c r="A18" s="9">
        <v>20111</v>
      </c>
      <c r="B18" s="9" t="s">
        <v>36</v>
      </c>
      <c r="C18" s="10"/>
      <c r="D18" s="10">
        <f t="shared" si="2"/>
        <v>0</v>
      </c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>
        <f t="shared" si="3"/>
        <v>0</v>
      </c>
      <c r="U18" s="10">
        <f>'[1]L02'!C101</f>
        <v>0</v>
      </c>
      <c r="V18" s="10">
        <f t="shared" si="4"/>
        <v>0</v>
      </c>
      <c r="W18" s="10"/>
    </row>
    <row r="19" s="1" customFormat="1" ht="17.25" customHeight="1" spans="1:23">
      <c r="A19" s="9">
        <v>20113</v>
      </c>
      <c r="B19" s="9" t="s">
        <v>37</v>
      </c>
      <c r="C19" s="10">
        <v>650</v>
      </c>
      <c r="D19" s="10">
        <f t="shared" si="2"/>
        <v>-625</v>
      </c>
      <c r="E19" s="10"/>
      <c r="F19" s="10"/>
      <c r="G19" s="10"/>
      <c r="H19" s="10"/>
      <c r="I19" s="10"/>
      <c r="J19" s="10"/>
      <c r="K19" s="10"/>
      <c r="L19" s="10"/>
      <c r="M19" s="10">
        <v>-625</v>
      </c>
      <c r="N19" s="10"/>
      <c r="O19" s="10"/>
      <c r="P19" s="10"/>
      <c r="Q19" s="10"/>
      <c r="R19" s="10"/>
      <c r="S19" s="10"/>
      <c r="T19" s="10">
        <f t="shared" si="3"/>
        <v>25</v>
      </c>
      <c r="U19" s="10">
        <f>'[1]L02'!C110</f>
        <v>25</v>
      </c>
      <c r="V19" s="10">
        <f t="shared" si="4"/>
        <v>0</v>
      </c>
      <c r="W19" s="10"/>
    </row>
    <row r="20" s="1" customFormat="1" ht="17.25" customHeight="1" spans="1:23">
      <c r="A20" s="9">
        <v>20114</v>
      </c>
      <c r="B20" s="9" t="s">
        <v>38</v>
      </c>
      <c r="C20" s="10"/>
      <c r="D20" s="10">
        <f t="shared" si="2"/>
        <v>0</v>
      </c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>
        <f t="shared" si="3"/>
        <v>0</v>
      </c>
      <c r="U20" s="10">
        <f>'[1]L02'!C121</f>
        <v>0</v>
      </c>
      <c r="V20" s="10">
        <f t="shared" si="4"/>
        <v>0</v>
      </c>
      <c r="W20" s="10"/>
    </row>
    <row r="21" s="1" customFormat="1" ht="17.25" customHeight="1" spans="1:23">
      <c r="A21" s="9">
        <v>20123</v>
      </c>
      <c r="B21" s="9" t="s">
        <v>39</v>
      </c>
      <c r="C21" s="10"/>
      <c r="D21" s="10">
        <f t="shared" si="2"/>
        <v>0</v>
      </c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>
        <f t="shared" si="3"/>
        <v>0</v>
      </c>
      <c r="U21" s="10">
        <f>'[1]L02'!C133</f>
        <v>0</v>
      </c>
      <c r="V21" s="10">
        <f t="shared" si="4"/>
        <v>0</v>
      </c>
      <c r="W21" s="10"/>
    </row>
    <row r="22" s="1" customFormat="1" ht="17.25" customHeight="1" spans="1:23">
      <c r="A22" s="9">
        <v>20125</v>
      </c>
      <c r="B22" s="9" t="s">
        <v>40</v>
      </c>
      <c r="C22" s="10"/>
      <c r="D22" s="10">
        <f t="shared" si="2"/>
        <v>0</v>
      </c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>
        <f t="shared" si="3"/>
        <v>0</v>
      </c>
      <c r="U22" s="10">
        <f>'[1]L02'!C140</f>
        <v>0</v>
      </c>
      <c r="V22" s="10">
        <f t="shared" si="4"/>
        <v>0</v>
      </c>
      <c r="W22" s="10"/>
    </row>
    <row r="23" s="1" customFormat="1" ht="17.25" customHeight="1" spans="1:23">
      <c r="A23" s="9">
        <v>20126</v>
      </c>
      <c r="B23" s="9" t="s">
        <v>41</v>
      </c>
      <c r="C23" s="10"/>
      <c r="D23" s="10">
        <f t="shared" si="2"/>
        <v>0</v>
      </c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>
        <f t="shared" si="3"/>
        <v>0</v>
      </c>
      <c r="U23" s="10">
        <f>'[1]L02'!C148</f>
        <v>0</v>
      </c>
      <c r="V23" s="10">
        <f t="shared" si="4"/>
        <v>0</v>
      </c>
      <c r="W23" s="10"/>
    </row>
    <row r="24" s="1" customFormat="1" ht="17.25" customHeight="1" spans="1:23">
      <c r="A24" s="9">
        <v>20128</v>
      </c>
      <c r="B24" s="9" t="s">
        <v>42</v>
      </c>
      <c r="C24" s="10"/>
      <c r="D24" s="10">
        <f t="shared" si="2"/>
        <v>0</v>
      </c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>
        <f t="shared" si="3"/>
        <v>0</v>
      </c>
      <c r="U24" s="10">
        <f>'[1]L02'!C154</f>
        <v>0</v>
      </c>
      <c r="V24" s="10">
        <f t="shared" si="4"/>
        <v>0</v>
      </c>
      <c r="W24" s="10"/>
    </row>
    <row r="25" s="1" customFormat="1" ht="17.25" customHeight="1" spans="1:23">
      <c r="A25" s="9">
        <v>20129</v>
      </c>
      <c r="B25" s="9" t="s">
        <v>43</v>
      </c>
      <c r="C25" s="10"/>
      <c r="D25" s="10">
        <f t="shared" si="2"/>
        <v>0</v>
      </c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>
        <f t="shared" si="3"/>
        <v>0</v>
      </c>
      <c r="U25" s="10">
        <f>'[1]L02'!C161</f>
        <v>0</v>
      </c>
      <c r="V25" s="10">
        <f t="shared" si="4"/>
        <v>0</v>
      </c>
      <c r="W25" s="10"/>
    </row>
    <row r="26" s="1" customFormat="1" ht="17.25" customHeight="1" spans="1:23">
      <c r="A26" s="9">
        <v>20131</v>
      </c>
      <c r="B26" s="9" t="s">
        <v>44</v>
      </c>
      <c r="C26" s="10"/>
      <c r="D26" s="10">
        <f t="shared" si="2"/>
        <v>0</v>
      </c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>
        <f t="shared" si="3"/>
        <v>0</v>
      </c>
      <c r="U26" s="10">
        <f>'[1]L02'!C168</f>
        <v>0</v>
      </c>
      <c r="V26" s="10">
        <f t="shared" si="4"/>
        <v>0</v>
      </c>
      <c r="W26" s="10"/>
    </row>
    <row r="27" s="1" customFormat="1" ht="17.25" customHeight="1" spans="1:23">
      <c r="A27" s="9">
        <v>20132</v>
      </c>
      <c r="B27" s="9" t="s">
        <v>45</v>
      </c>
      <c r="C27" s="10">
        <v>53</v>
      </c>
      <c r="D27" s="10">
        <f t="shared" si="2"/>
        <v>-30</v>
      </c>
      <c r="E27" s="10"/>
      <c r="F27" s="10"/>
      <c r="G27" s="10"/>
      <c r="H27" s="10"/>
      <c r="I27" s="10"/>
      <c r="J27" s="10"/>
      <c r="K27" s="10"/>
      <c r="L27" s="10"/>
      <c r="M27" s="10">
        <v>-30</v>
      </c>
      <c r="N27" s="10"/>
      <c r="O27" s="10"/>
      <c r="P27" s="10"/>
      <c r="Q27" s="10"/>
      <c r="R27" s="10"/>
      <c r="S27" s="10"/>
      <c r="T27" s="10">
        <f t="shared" si="3"/>
        <v>23</v>
      </c>
      <c r="U27" s="10">
        <f>'[1]L02'!C175</f>
        <v>23</v>
      </c>
      <c r="V27" s="10">
        <f t="shared" si="4"/>
        <v>0</v>
      </c>
      <c r="W27" s="10"/>
    </row>
    <row r="28" s="1" customFormat="1" ht="17.25" customHeight="1" spans="1:23">
      <c r="A28" s="9">
        <v>20133</v>
      </c>
      <c r="B28" s="9" t="s">
        <v>46</v>
      </c>
      <c r="C28" s="10"/>
      <c r="D28" s="10">
        <f t="shared" si="2"/>
        <v>0</v>
      </c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>
        <f t="shared" si="3"/>
        <v>0</v>
      </c>
      <c r="U28" s="10">
        <f>'[1]L02'!C182</f>
        <v>0</v>
      </c>
      <c r="V28" s="10">
        <f t="shared" si="4"/>
        <v>0</v>
      </c>
      <c r="W28" s="10"/>
    </row>
    <row r="29" s="1" customFormat="1" ht="17.25" customHeight="1" spans="1:23">
      <c r="A29" s="9">
        <v>20134</v>
      </c>
      <c r="B29" s="9" t="s">
        <v>47</v>
      </c>
      <c r="C29" s="10"/>
      <c r="D29" s="10">
        <f t="shared" si="2"/>
        <v>0</v>
      </c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>
        <f t="shared" si="3"/>
        <v>0</v>
      </c>
      <c r="U29" s="10">
        <f>'[1]L02'!C189</f>
        <v>0</v>
      </c>
      <c r="V29" s="10">
        <f t="shared" si="4"/>
        <v>0</v>
      </c>
      <c r="W29" s="10"/>
    </row>
    <row r="30" s="1" customFormat="1" ht="17.25" customHeight="1" spans="1:23">
      <c r="A30" s="9">
        <v>20135</v>
      </c>
      <c r="B30" s="9" t="s">
        <v>48</v>
      </c>
      <c r="C30" s="10"/>
      <c r="D30" s="10">
        <f t="shared" si="2"/>
        <v>0</v>
      </c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>
        <f t="shared" si="3"/>
        <v>0</v>
      </c>
      <c r="U30" s="10">
        <f>'[1]L02'!C197</f>
        <v>0</v>
      </c>
      <c r="V30" s="10">
        <f t="shared" si="4"/>
        <v>0</v>
      </c>
      <c r="W30" s="10"/>
    </row>
    <row r="31" s="1" customFormat="1" ht="17.25" customHeight="1" spans="1:23">
      <c r="A31" s="9">
        <v>20136</v>
      </c>
      <c r="B31" s="9" t="s">
        <v>49</v>
      </c>
      <c r="C31" s="10"/>
      <c r="D31" s="10">
        <f t="shared" si="2"/>
        <v>0</v>
      </c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>
        <f t="shared" si="3"/>
        <v>0</v>
      </c>
      <c r="U31" s="10">
        <f>'[1]L02'!C203</f>
        <v>0</v>
      </c>
      <c r="V31" s="10">
        <f t="shared" si="4"/>
        <v>0</v>
      </c>
      <c r="W31" s="10"/>
    </row>
    <row r="32" s="1" customFormat="1" ht="17.25" customHeight="1" spans="1:23">
      <c r="A32" s="9">
        <v>20137</v>
      </c>
      <c r="B32" s="9" t="s">
        <v>50</v>
      </c>
      <c r="C32" s="10"/>
      <c r="D32" s="10">
        <f t="shared" si="2"/>
        <v>0</v>
      </c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>
        <f t="shared" si="3"/>
        <v>0</v>
      </c>
      <c r="U32" s="10">
        <f>'[1]L02'!C209</f>
        <v>0</v>
      </c>
      <c r="V32" s="10">
        <f t="shared" si="4"/>
        <v>0</v>
      </c>
      <c r="W32" s="10"/>
    </row>
    <row r="33" s="1" customFormat="1" ht="17.25" customHeight="1" spans="1:23">
      <c r="A33" s="9">
        <v>20138</v>
      </c>
      <c r="B33" s="9" t="s">
        <v>51</v>
      </c>
      <c r="C33" s="10"/>
      <c r="D33" s="10">
        <f t="shared" si="2"/>
        <v>0</v>
      </c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>
        <f t="shared" si="3"/>
        <v>0</v>
      </c>
      <c r="U33" s="10">
        <f>'[1]L02'!C216</f>
        <v>0</v>
      </c>
      <c r="V33" s="10">
        <f t="shared" si="4"/>
        <v>0</v>
      </c>
      <c r="W33" s="10"/>
    </row>
    <row r="34" s="1" customFormat="1" ht="17.25" customHeight="1" spans="1:23">
      <c r="A34" s="9">
        <v>20139</v>
      </c>
      <c r="B34" s="9" t="s">
        <v>52</v>
      </c>
      <c r="C34" s="10"/>
      <c r="D34" s="10">
        <f t="shared" si="2"/>
        <v>0</v>
      </c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>
        <f t="shared" si="3"/>
        <v>0</v>
      </c>
      <c r="U34" s="10">
        <f>'[1]L02'!C231</f>
        <v>0</v>
      </c>
      <c r="V34" s="10">
        <f t="shared" si="4"/>
        <v>0</v>
      </c>
      <c r="W34" s="10"/>
    </row>
    <row r="35" s="1" customFormat="1" ht="17.25" customHeight="1" spans="1:23">
      <c r="A35" s="9">
        <v>20140</v>
      </c>
      <c r="B35" s="9" t="s">
        <v>53</v>
      </c>
      <c r="C35" s="10">
        <v>205</v>
      </c>
      <c r="D35" s="10">
        <f t="shared" si="2"/>
        <v>-119</v>
      </c>
      <c r="E35" s="10"/>
      <c r="F35" s="10"/>
      <c r="G35" s="10"/>
      <c r="H35" s="10"/>
      <c r="I35" s="10"/>
      <c r="J35" s="10"/>
      <c r="K35" s="10"/>
      <c r="L35" s="10"/>
      <c r="M35" s="10">
        <v>-119</v>
      </c>
      <c r="N35" s="10"/>
      <c r="O35" s="10"/>
      <c r="P35" s="10"/>
      <c r="Q35" s="10"/>
      <c r="R35" s="10"/>
      <c r="S35" s="10"/>
      <c r="T35" s="10">
        <f t="shared" si="3"/>
        <v>86</v>
      </c>
      <c r="U35" s="10">
        <f>'[1]L02'!C238</f>
        <v>86</v>
      </c>
      <c r="V35" s="10">
        <f t="shared" si="4"/>
        <v>0</v>
      </c>
      <c r="W35" s="10"/>
    </row>
    <row r="36" s="1" customFormat="1" ht="17.25" customHeight="1" spans="1:23">
      <c r="A36" s="9">
        <v>20141</v>
      </c>
      <c r="B36" s="9" t="s">
        <v>54</v>
      </c>
      <c r="C36" s="10"/>
      <c r="D36" s="10">
        <f t="shared" si="2"/>
        <v>0</v>
      </c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>
        <f t="shared" si="3"/>
        <v>0</v>
      </c>
      <c r="U36" s="12">
        <f>'[1]L02'!C245</f>
        <v>0</v>
      </c>
      <c r="V36" s="10">
        <f t="shared" si="4"/>
        <v>0</v>
      </c>
      <c r="W36" s="10"/>
    </row>
    <row r="37" s="1" customFormat="1" ht="17.25" customHeight="1" spans="1:23">
      <c r="A37" s="9">
        <v>20199</v>
      </c>
      <c r="B37" s="9" t="s">
        <v>55</v>
      </c>
      <c r="C37" s="10"/>
      <c r="D37" s="10">
        <f t="shared" si="2"/>
        <v>0</v>
      </c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>
        <f t="shared" si="3"/>
        <v>0</v>
      </c>
      <c r="U37" s="10">
        <f>'[1]L02'!C251</f>
        <v>0</v>
      </c>
      <c r="V37" s="10">
        <f t="shared" si="4"/>
        <v>0</v>
      </c>
      <c r="W37" s="10"/>
    </row>
    <row r="38" s="1" customFormat="1" ht="17.25" customHeight="1" spans="1:23">
      <c r="A38" s="9">
        <v>202</v>
      </c>
      <c r="B38" s="11" t="s">
        <v>56</v>
      </c>
      <c r="C38" s="10">
        <f t="shared" ref="C38:W38" si="5">SUM(C39:C47)</f>
        <v>0</v>
      </c>
      <c r="D38" s="10">
        <f t="shared" si="5"/>
        <v>0</v>
      </c>
      <c r="E38" s="10">
        <f t="shared" si="5"/>
        <v>0</v>
      </c>
      <c r="F38" s="10">
        <f t="shared" si="5"/>
        <v>0</v>
      </c>
      <c r="G38" s="10">
        <f t="shared" si="5"/>
        <v>0</v>
      </c>
      <c r="H38" s="10">
        <f t="shared" si="5"/>
        <v>0</v>
      </c>
      <c r="I38" s="10">
        <f t="shared" si="5"/>
        <v>0</v>
      </c>
      <c r="J38" s="10">
        <f t="shared" si="5"/>
        <v>0</v>
      </c>
      <c r="K38" s="10">
        <f t="shared" si="5"/>
        <v>0</v>
      </c>
      <c r="L38" s="10">
        <f t="shared" si="5"/>
        <v>0</v>
      </c>
      <c r="M38" s="10">
        <f t="shared" si="5"/>
        <v>0</v>
      </c>
      <c r="N38" s="10">
        <f t="shared" si="5"/>
        <v>0</v>
      </c>
      <c r="O38" s="10">
        <f t="shared" si="5"/>
        <v>0</v>
      </c>
      <c r="P38" s="10">
        <f t="shared" si="5"/>
        <v>0</v>
      </c>
      <c r="Q38" s="10">
        <f t="shared" si="5"/>
        <v>0</v>
      </c>
      <c r="R38" s="10">
        <f t="shared" si="5"/>
        <v>0</v>
      </c>
      <c r="S38" s="10">
        <f t="shared" si="5"/>
        <v>0</v>
      </c>
      <c r="T38" s="10">
        <f t="shared" si="5"/>
        <v>0</v>
      </c>
      <c r="U38" s="10">
        <f t="shared" si="5"/>
        <v>0</v>
      </c>
      <c r="V38" s="10">
        <f t="shared" si="5"/>
        <v>0</v>
      </c>
      <c r="W38" s="10">
        <f t="shared" si="5"/>
        <v>0</v>
      </c>
    </row>
    <row r="39" s="1" customFormat="1" ht="17.25" customHeight="1" spans="1:23">
      <c r="A39" s="9">
        <v>20201</v>
      </c>
      <c r="B39" s="9" t="s">
        <v>57</v>
      </c>
      <c r="C39" s="10"/>
      <c r="D39" s="10">
        <f t="shared" ref="D39:D47" si="6">SUM(E39:S39)</f>
        <v>0</v>
      </c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>
        <f t="shared" ref="T39:T47" si="7">C39+D39</f>
        <v>0</v>
      </c>
      <c r="U39" s="10">
        <f>'[1]L02'!C255</f>
        <v>0</v>
      </c>
      <c r="V39" s="10">
        <f t="shared" ref="V39:V47" si="8">T39-U39</f>
        <v>0</v>
      </c>
      <c r="W39" s="10"/>
    </row>
    <row r="40" s="1" customFormat="1" ht="17.25" customHeight="1" spans="1:23">
      <c r="A40" s="9">
        <v>20202</v>
      </c>
      <c r="B40" s="9" t="s">
        <v>58</v>
      </c>
      <c r="C40" s="10"/>
      <c r="D40" s="10">
        <f t="shared" si="6"/>
        <v>0</v>
      </c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>
        <f t="shared" si="7"/>
        <v>0</v>
      </c>
      <c r="U40" s="10">
        <f>'[1]L02'!C262</f>
        <v>0</v>
      </c>
      <c r="V40" s="10">
        <f t="shared" si="8"/>
        <v>0</v>
      </c>
      <c r="W40" s="10"/>
    </row>
    <row r="41" s="1" customFormat="1" ht="17.25" customHeight="1" spans="1:23">
      <c r="A41" s="9">
        <v>20203</v>
      </c>
      <c r="B41" s="9" t="s">
        <v>59</v>
      </c>
      <c r="C41" s="10"/>
      <c r="D41" s="10">
        <f t="shared" si="6"/>
        <v>0</v>
      </c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>
        <f t="shared" si="7"/>
        <v>0</v>
      </c>
      <c r="U41" s="10">
        <f>'[1]L02'!C265</f>
        <v>0</v>
      </c>
      <c r="V41" s="10">
        <f t="shared" si="8"/>
        <v>0</v>
      </c>
      <c r="W41" s="10"/>
    </row>
    <row r="42" s="1" customFormat="1" ht="17.25" customHeight="1" spans="1:23">
      <c r="A42" s="9">
        <v>20204</v>
      </c>
      <c r="B42" s="9" t="s">
        <v>60</v>
      </c>
      <c r="C42" s="10"/>
      <c r="D42" s="10">
        <f t="shared" si="6"/>
        <v>0</v>
      </c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>
        <f t="shared" si="7"/>
        <v>0</v>
      </c>
      <c r="U42" s="10">
        <f>'[1]L02'!C268</f>
        <v>0</v>
      </c>
      <c r="V42" s="10">
        <f t="shared" si="8"/>
        <v>0</v>
      </c>
      <c r="W42" s="10"/>
    </row>
    <row r="43" s="1" customFormat="1" ht="17.25" customHeight="1" spans="1:23">
      <c r="A43" s="9">
        <v>20205</v>
      </c>
      <c r="B43" s="9" t="s">
        <v>61</v>
      </c>
      <c r="C43" s="10"/>
      <c r="D43" s="10">
        <f t="shared" si="6"/>
        <v>0</v>
      </c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>
        <f t="shared" si="7"/>
        <v>0</v>
      </c>
      <c r="U43" s="10">
        <f>'[1]L02'!C274</f>
        <v>0</v>
      </c>
      <c r="V43" s="10">
        <f t="shared" si="8"/>
        <v>0</v>
      </c>
      <c r="W43" s="10"/>
    </row>
    <row r="44" s="1" customFormat="1" ht="17.25" customHeight="1" spans="1:23">
      <c r="A44" s="9">
        <v>20206</v>
      </c>
      <c r="B44" s="9" t="s">
        <v>62</v>
      </c>
      <c r="C44" s="10"/>
      <c r="D44" s="10">
        <f t="shared" si="6"/>
        <v>0</v>
      </c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>
        <f t="shared" si="7"/>
        <v>0</v>
      </c>
      <c r="U44" s="10">
        <f>'[1]L02'!C279</f>
        <v>0</v>
      </c>
      <c r="V44" s="10">
        <f t="shared" si="8"/>
        <v>0</v>
      </c>
      <c r="W44" s="10"/>
    </row>
    <row r="45" s="1" customFormat="1" ht="17.25" customHeight="1" spans="1:23">
      <c r="A45" s="9">
        <v>20207</v>
      </c>
      <c r="B45" s="9" t="s">
        <v>63</v>
      </c>
      <c r="C45" s="10"/>
      <c r="D45" s="10">
        <f t="shared" si="6"/>
        <v>0</v>
      </c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>
        <f t="shared" si="7"/>
        <v>0</v>
      </c>
      <c r="U45" s="10">
        <f>'[1]L02'!C281</f>
        <v>0</v>
      </c>
      <c r="V45" s="10">
        <f t="shared" si="8"/>
        <v>0</v>
      </c>
      <c r="W45" s="10"/>
    </row>
    <row r="46" s="1" customFormat="1" ht="17.25" customHeight="1" spans="1:23">
      <c r="A46" s="9">
        <v>20208</v>
      </c>
      <c r="B46" s="9" t="s">
        <v>64</v>
      </c>
      <c r="C46" s="10"/>
      <c r="D46" s="10">
        <f t="shared" si="6"/>
        <v>0</v>
      </c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>
        <f t="shared" si="7"/>
        <v>0</v>
      </c>
      <c r="U46" s="10">
        <f>'[1]L02'!C286</f>
        <v>0</v>
      </c>
      <c r="V46" s="10">
        <f t="shared" si="8"/>
        <v>0</v>
      </c>
      <c r="W46" s="10"/>
    </row>
    <row r="47" s="1" customFormat="1" ht="17.25" customHeight="1" spans="1:23">
      <c r="A47" s="9">
        <v>20299</v>
      </c>
      <c r="B47" s="9" t="s">
        <v>65</v>
      </c>
      <c r="C47" s="10"/>
      <c r="D47" s="10">
        <f t="shared" si="6"/>
        <v>0</v>
      </c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>
        <f t="shared" si="7"/>
        <v>0</v>
      </c>
      <c r="U47" s="10">
        <f>'[1]L02'!C292</f>
        <v>0</v>
      </c>
      <c r="V47" s="10">
        <f t="shared" si="8"/>
        <v>0</v>
      </c>
      <c r="W47" s="10"/>
    </row>
    <row r="48" s="1" customFormat="1" ht="17.25" customHeight="1" spans="1:23">
      <c r="A48" s="9">
        <v>203</v>
      </c>
      <c r="B48" s="11" t="s">
        <v>66</v>
      </c>
      <c r="C48" s="10">
        <f t="shared" ref="C48:W48" si="9">SUM(C49:C53)</f>
        <v>0</v>
      </c>
      <c r="D48" s="10">
        <f t="shared" si="9"/>
        <v>0</v>
      </c>
      <c r="E48" s="10">
        <f t="shared" si="9"/>
        <v>0</v>
      </c>
      <c r="F48" s="10">
        <f t="shared" si="9"/>
        <v>0</v>
      </c>
      <c r="G48" s="10">
        <f t="shared" si="9"/>
        <v>0</v>
      </c>
      <c r="H48" s="10">
        <f t="shared" si="9"/>
        <v>0</v>
      </c>
      <c r="I48" s="10">
        <f t="shared" si="9"/>
        <v>0</v>
      </c>
      <c r="J48" s="10">
        <f t="shared" si="9"/>
        <v>0</v>
      </c>
      <c r="K48" s="10">
        <f t="shared" si="9"/>
        <v>0</v>
      </c>
      <c r="L48" s="10">
        <f t="shared" si="9"/>
        <v>0</v>
      </c>
      <c r="M48" s="10">
        <f t="shared" si="9"/>
        <v>0</v>
      </c>
      <c r="N48" s="10">
        <f t="shared" si="9"/>
        <v>0</v>
      </c>
      <c r="O48" s="10">
        <f t="shared" si="9"/>
        <v>0</v>
      </c>
      <c r="P48" s="10">
        <f t="shared" si="9"/>
        <v>0</v>
      </c>
      <c r="Q48" s="10">
        <f t="shared" si="9"/>
        <v>0</v>
      </c>
      <c r="R48" s="10">
        <f t="shared" si="9"/>
        <v>0</v>
      </c>
      <c r="S48" s="10">
        <f t="shared" si="9"/>
        <v>0</v>
      </c>
      <c r="T48" s="10">
        <f t="shared" si="9"/>
        <v>0</v>
      </c>
      <c r="U48" s="10">
        <f t="shared" si="9"/>
        <v>0</v>
      </c>
      <c r="V48" s="10">
        <f t="shared" si="9"/>
        <v>0</v>
      </c>
      <c r="W48" s="10">
        <f t="shared" si="9"/>
        <v>0</v>
      </c>
    </row>
    <row r="49" s="1" customFormat="1" ht="17.25" customHeight="1" spans="1:23">
      <c r="A49" s="9">
        <v>20301</v>
      </c>
      <c r="B49" s="9" t="s">
        <v>67</v>
      </c>
      <c r="C49" s="10"/>
      <c r="D49" s="10">
        <f t="shared" ref="D49:D53" si="10">SUM(E49:S49)</f>
        <v>0</v>
      </c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>
        <f t="shared" ref="T49:T53" si="11">C49+D49</f>
        <v>0</v>
      </c>
      <c r="U49" s="10">
        <f>'[1]L02'!C295</f>
        <v>0</v>
      </c>
      <c r="V49" s="10">
        <f t="shared" ref="V49:V53" si="12">T49-U49</f>
        <v>0</v>
      </c>
      <c r="W49" s="10"/>
    </row>
    <row r="50" s="1" customFormat="1" ht="17.25" customHeight="1" spans="1:23">
      <c r="A50" s="9">
        <v>20304</v>
      </c>
      <c r="B50" s="9" t="s">
        <v>68</v>
      </c>
      <c r="C50" s="10"/>
      <c r="D50" s="10">
        <f t="shared" si="10"/>
        <v>0</v>
      </c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>
        <f t="shared" si="11"/>
        <v>0</v>
      </c>
      <c r="U50" s="10">
        <f>'[1]L02'!C299</f>
        <v>0</v>
      </c>
      <c r="V50" s="10">
        <f t="shared" si="12"/>
        <v>0</v>
      </c>
      <c r="W50" s="10"/>
    </row>
    <row r="51" s="1" customFormat="1" ht="17.25" customHeight="1" spans="1:23">
      <c r="A51" s="9">
        <v>20305</v>
      </c>
      <c r="B51" s="9" t="s">
        <v>69</v>
      </c>
      <c r="C51" s="10"/>
      <c r="D51" s="10">
        <f t="shared" si="10"/>
        <v>0</v>
      </c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>
        <f t="shared" si="11"/>
        <v>0</v>
      </c>
      <c r="U51" s="10">
        <f>'[1]L02'!C301</f>
        <v>0</v>
      </c>
      <c r="V51" s="10">
        <f t="shared" si="12"/>
        <v>0</v>
      </c>
      <c r="W51" s="10"/>
    </row>
    <row r="52" s="1" customFormat="1" ht="17.25" customHeight="1" spans="1:23">
      <c r="A52" s="9">
        <v>20306</v>
      </c>
      <c r="B52" s="9" t="s">
        <v>70</v>
      </c>
      <c r="C52" s="10"/>
      <c r="D52" s="10">
        <f t="shared" si="10"/>
        <v>0</v>
      </c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>
        <f t="shared" si="11"/>
        <v>0</v>
      </c>
      <c r="U52" s="10">
        <f>'[1]L02'!C303</f>
        <v>0</v>
      </c>
      <c r="V52" s="10">
        <f t="shared" si="12"/>
        <v>0</v>
      </c>
      <c r="W52" s="10"/>
    </row>
    <row r="53" s="1" customFormat="1" ht="17.25" customHeight="1" spans="1:23">
      <c r="A53" s="9">
        <v>20399</v>
      </c>
      <c r="B53" s="9" t="s">
        <v>71</v>
      </c>
      <c r="C53" s="10"/>
      <c r="D53" s="10">
        <f t="shared" si="10"/>
        <v>0</v>
      </c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>
        <f t="shared" si="11"/>
        <v>0</v>
      </c>
      <c r="U53" s="10">
        <f>'[1]L02'!C311</f>
        <v>0</v>
      </c>
      <c r="V53" s="10">
        <f t="shared" si="12"/>
        <v>0</v>
      </c>
      <c r="W53" s="10"/>
    </row>
    <row r="54" s="1" customFormat="1" ht="17.25" customHeight="1" spans="1:23">
      <c r="A54" s="9">
        <v>204</v>
      </c>
      <c r="B54" s="11" t="s">
        <v>72</v>
      </c>
      <c r="C54" s="10">
        <f t="shared" ref="C54:W54" si="13">SUM(C55:C65)</f>
        <v>100</v>
      </c>
      <c r="D54" s="10">
        <f t="shared" si="13"/>
        <v>140</v>
      </c>
      <c r="E54" s="10">
        <f t="shared" si="13"/>
        <v>0</v>
      </c>
      <c r="F54" s="10">
        <f t="shared" si="13"/>
        <v>0</v>
      </c>
      <c r="G54" s="10">
        <f t="shared" si="13"/>
        <v>0</v>
      </c>
      <c r="H54" s="10">
        <f t="shared" si="13"/>
        <v>0</v>
      </c>
      <c r="I54" s="10">
        <f t="shared" si="13"/>
        <v>0</v>
      </c>
      <c r="J54" s="10">
        <f t="shared" si="13"/>
        <v>0</v>
      </c>
      <c r="K54" s="10">
        <f t="shared" si="13"/>
        <v>0</v>
      </c>
      <c r="L54" s="10">
        <f t="shared" si="13"/>
        <v>0</v>
      </c>
      <c r="M54" s="10">
        <f t="shared" si="13"/>
        <v>140</v>
      </c>
      <c r="N54" s="10">
        <f t="shared" si="13"/>
        <v>0</v>
      </c>
      <c r="O54" s="10">
        <f t="shared" si="13"/>
        <v>0</v>
      </c>
      <c r="P54" s="10">
        <f t="shared" si="13"/>
        <v>0</v>
      </c>
      <c r="Q54" s="10">
        <f t="shared" si="13"/>
        <v>0</v>
      </c>
      <c r="R54" s="10">
        <f t="shared" si="13"/>
        <v>0</v>
      </c>
      <c r="S54" s="10">
        <f t="shared" si="13"/>
        <v>0</v>
      </c>
      <c r="T54" s="10">
        <f t="shared" si="13"/>
        <v>240</v>
      </c>
      <c r="U54" s="10">
        <f t="shared" si="13"/>
        <v>240</v>
      </c>
      <c r="V54" s="10">
        <f t="shared" si="13"/>
        <v>0</v>
      </c>
      <c r="W54" s="10">
        <f t="shared" si="13"/>
        <v>0</v>
      </c>
    </row>
    <row r="55" s="1" customFormat="1" ht="17.25" customHeight="1" spans="1:23">
      <c r="A55" s="9">
        <v>20401</v>
      </c>
      <c r="B55" s="9" t="s">
        <v>73</v>
      </c>
      <c r="C55" s="10"/>
      <c r="D55" s="10">
        <f t="shared" ref="D55:D65" si="14">SUM(E55:S55)</f>
        <v>0</v>
      </c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>
        <f t="shared" ref="T55:T65" si="15">C55+D55</f>
        <v>0</v>
      </c>
      <c r="U55" s="10">
        <f>'[1]L02'!C314</f>
        <v>0</v>
      </c>
      <c r="V55" s="10">
        <f t="shared" ref="V55:V65" si="16">T55-U55</f>
        <v>0</v>
      </c>
      <c r="W55" s="10"/>
    </row>
    <row r="56" s="1" customFormat="1" ht="17.25" customHeight="1" spans="1:23">
      <c r="A56" s="9">
        <v>20402</v>
      </c>
      <c r="B56" s="9" t="s">
        <v>74</v>
      </c>
      <c r="C56" s="10">
        <v>100</v>
      </c>
      <c r="D56" s="10">
        <f t="shared" si="14"/>
        <v>140</v>
      </c>
      <c r="E56" s="10"/>
      <c r="F56" s="10"/>
      <c r="G56" s="10"/>
      <c r="H56" s="10"/>
      <c r="I56" s="10"/>
      <c r="J56" s="10"/>
      <c r="K56" s="10"/>
      <c r="L56" s="10"/>
      <c r="M56" s="10">
        <v>140</v>
      </c>
      <c r="N56" s="10"/>
      <c r="O56" s="10"/>
      <c r="P56" s="10"/>
      <c r="Q56" s="10"/>
      <c r="R56" s="10"/>
      <c r="S56" s="10"/>
      <c r="T56" s="10">
        <f t="shared" si="15"/>
        <v>240</v>
      </c>
      <c r="U56" s="10">
        <f>'[1]L02'!C317</f>
        <v>240</v>
      </c>
      <c r="V56" s="10">
        <f t="shared" si="16"/>
        <v>0</v>
      </c>
      <c r="W56" s="10"/>
    </row>
    <row r="57" s="1" customFormat="1" ht="17.25" customHeight="1" spans="1:23">
      <c r="A57" s="9">
        <v>20403</v>
      </c>
      <c r="B57" s="9" t="s">
        <v>75</v>
      </c>
      <c r="C57" s="10"/>
      <c r="D57" s="10">
        <f t="shared" si="14"/>
        <v>0</v>
      </c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>
        <f t="shared" si="15"/>
        <v>0</v>
      </c>
      <c r="U57" s="10">
        <f>'[1]L02'!C328</f>
        <v>0</v>
      </c>
      <c r="V57" s="10">
        <f t="shared" si="16"/>
        <v>0</v>
      </c>
      <c r="W57" s="10"/>
    </row>
    <row r="58" s="1" customFormat="1" ht="17.25" customHeight="1" spans="1:23">
      <c r="A58" s="9">
        <v>20404</v>
      </c>
      <c r="B58" s="9" t="s">
        <v>76</v>
      </c>
      <c r="C58" s="10"/>
      <c r="D58" s="10">
        <f t="shared" si="14"/>
        <v>0</v>
      </c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>
        <f t="shared" si="15"/>
        <v>0</v>
      </c>
      <c r="U58" s="10">
        <f>'[1]L02'!C335</f>
        <v>0</v>
      </c>
      <c r="V58" s="10">
        <f t="shared" si="16"/>
        <v>0</v>
      </c>
      <c r="W58" s="10"/>
    </row>
    <row r="59" s="1" customFormat="1" ht="17.25" customHeight="1" spans="1:23">
      <c r="A59" s="9">
        <v>20405</v>
      </c>
      <c r="B59" s="9" t="s">
        <v>77</v>
      </c>
      <c r="C59" s="10"/>
      <c r="D59" s="10">
        <f t="shared" si="14"/>
        <v>0</v>
      </c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>
        <f t="shared" si="15"/>
        <v>0</v>
      </c>
      <c r="U59" s="10">
        <f>'[1]L02'!C343</f>
        <v>0</v>
      </c>
      <c r="V59" s="10">
        <f t="shared" si="16"/>
        <v>0</v>
      </c>
      <c r="W59" s="10"/>
    </row>
    <row r="60" s="1" customFormat="1" ht="17.25" customHeight="1" spans="1:23">
      <c r="A60" s="9">
        <v>20406</v>
      </c>
      <c r="B60" s="9" t="s">
        <v>78</v>
      </c>
      <c r="C60" s="10"/>
      <c r="D60" s="10">
        <f t="shared" si="14"/>
        <v>0</v>
      </c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>
        <f t="shared" si="15"/>
        <v>0</v>
      </c>
      <c r="U60" s="10">
        <f>'[1]L02'!C352</f>
        <v>0</v>
      </c>
      <c r="V60" s="10">
        <f t="shared" si="16"/>
        <v>0</v>
      </c>
      <c r="W60" s="10"/>
    </row>
    <row r="61" s="1" customFormat="1" ht="17.25" customHeight="1" spans="1:23">
      <c r="A61" s="9">
        <v>20407</v>
      </c>
      <c r="B61" s="9" t="s">
        <v>79</v>
      </c>
      <c r="C61" s="10"/>
      <c r="D61" s="10">
        <f t="shared" si="14"/>
        <v>0</v>
      </c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>
        <f t="shared" si="15"/>
        <v>0</v>
      </c>
      <c r="U61" s="10">
        <f>'[1]L02'!C366</f>
        <v>0</v>
      </c>
      <c r="V61" s="10">
        <f t="shared" si="16"/>
        <v>0</v>
      </c>
      <c r="W61" s="10"/>
    </row>
    <row r="62" s="1" customFormat="1" ht="17.25" customHeight="1" spans="1:23">
      <c r="A62" s="9">
        <v>20408</v>
      </c>
      <c r="B62" s="9" t="s">
        <v>80</v>
      </c>
      <c r="C62" s="10"/>
      <c r="D62" s="10">
        <f t="shared" si="14"/>
        <v>0</v>
      </c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>
        <f t="shared" si="15"/>
        <v>0</v>
      </c>
      <c r="U62" s="10">
        <f>'[1]L02'!C376</f>
        <v>0</v>
      </c>
      <c r="V62" s="10">
        <f t="shared" si="16"/>
        <v>0</v>
      </c>
      <c r="W62" s="10"/>
    </row>
    <row r="63" s="1" customFormat="1" ht="17.25" customHeight="1" spans="1:23">
      <c r="A63" s="9">
        <v>20409</v>
      </c>
      <c r="B63" s="9" t="s">
        <v>81</v>
      </c>
      <c r="C63" s="10"/>
      <c r="D63" s="10">
        <f t="shared" si="14"/>
        <v>0</v>
      </c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>
        <f t="shared" si="15"/>
        <v>0</v>
      </c>
      <c r="U63" s="10">
        <f>'[1]L02'!C386</f>
        <v>0</v>
      </c>
      <c r="V63" s="10">
        <f t="shared" si="16"/>
        <v>0</v>
      </c>
      <c r="W63" s="10"/>
    </row>
    <row r="64" s="1" customFormat="1" ht="17.25" customHeight="1" spans="1:23">
      <c r="A64" s="9">
        <v>20410</v>
      </c>
      <c r="B64" s="9" t="s">
        <v>82</v>
      </c>
      <c r="C64" s="10"/>
      <c r="D64" s="10">
        <f t="shared" si="14"/>
        <v>0</v>
      </c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>
        <f t="shared" si="15"/>
        <v>0</v>
      </c>
      <c r="U64" s="10">
        <f>'[1]L02'!C394</f>
        <v>0</v>
      </c>
      <c r="V64" s="10">
        <f t="shared" si="16"/>
        <v>0</v>
      </c>
      <c r="W64" s="10"/>
    </row>
    <row r="65" s="1" customFormat="1" ht="17.25" customHeight="1" spans="1:23">
      <c r="A65" s="9">
        <v>20499</v>
      </c>
      <c r="B65" s="9" t="s">
        <v>83</v>
      </c>
      <c r="C65" s="10"/>
      <c r="D65" s="10">
        <f t="shared" si="14"/>
        <v>0</v>
      </c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>
        <f t="shared" si="15"/>
        <v>0</v>
      </c>
      <c r="U65" s="10">
        <f>'[1]L02'!C400</f>
        <v>0</v>
      </c>
      <c r="V65" s="10">
        <f t="shared" si="16"/>
        <v>0</v>
      </c>
      <c r="W65" s="10"/>
    </row>
    <row r="66" s="1" customFormat="1" ht="17.25" customHeight="1" spans="1:23">
      <c r="A66" s="9">
        <v>205</v>
      </c>
      <c r="B66" s="11" t="s">
        <v>84</v>
      </c>
      <c r="C66" s="10">
        <f t="shared" ref="C66:W66" si="17">SUM(C67:C76)</f>
        <v>0</v>
      </c>
      <c r="D66" s="10">
        <f t="shared" si="17"/>
        <v>100</v>
      </c>
      <c r="E66" s="10">
        <f t="shared" si="17"/>
        <v>0</v>
      </c>
      <c r="F66" s="10">
        <f t="shared" si="17"/>
        <v>0</v>
      </c>
      <c r="G66" s="10">
        <f t="shared" si="17"/>
        <v>0</v>
      </c>
      <c r="H66" s="10">
        <f t="shared" si="17"/>
        <v>0</v>
      </c>
      <c r="I66" s="10">
        <f t="shared" si="17"/>
        <v>0</v>
      </c>
      <c r="J66" s="10">
        <f t="shared" si="17"/>
        <v>0</v>
      </c>
      <c r="K66" s="10">
        <f t="shared" si="17"/>
        <v>0</v>
      </c>
      <c r="L66" s="10">
        <f t="shared" si="17"/>
        <v>0</v>
      </c>
      <c r="M66" s="10">
        <f t="shared" si="17"/>
        <v>100</v>
      </c>
      <c r="N66" s="10">
        <f t="shared" si="17"/>
        <v>0</v>
      </c>
      <c r="O66" s="10">
        <f t="shared" si="17"/>
        <v>0</v>
      </c>
      <c r="P66" s="10">
        <f t="shared" si="17"/>
        <v>0</v>
      </c>
      <c r="Q66" s="10">
        <f t="shared" si="17"/>
        <v>0</v>
      </c>
      <c r="R66" s="10">
        <f t="shared" si="17"/>
        <v>0</v>
      </c>
      <c r="S66" s="10">
        <f t="shared" si="17"/>
        <v>0</v>
      </c>
      <c r="T66" s="10">
        <f t="shared" si="17"/>
        <v>100</v>
      </c>
      <c r="U66" s="10">
        <f t="shared" si="17"/>
        <v>70</v>
      </c>
      <c r="V66" s="10">
        <f t="shared" si="17"/>
        <v>30</v>
      </c>
      <c r="W66" s="10">
        <f t="shared" si="17"/>
        <v>30</v>
      </c>
    </row>
    <row r="67" s="1" customFormat="1" ht="17.25" customHeight="1" spans="1:23">
      <c r="A67" s="9">
        <v>20501</v>
      </c>
      <c r="B67" s="9" t="s">
        <v>85</v>
      </c>
      <c r="C67" s="10"/>
      <c r="D67" s="10">
        <f t="shared" ref="D67:D76" si="18">SUM(E67:S67)</f>
        <v>0</v>
      </c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>
        <f t="shared" ref="T67:T76" si="19">C67+D67</f>
        <v>0</v>
      </c>
      <c r="U67" s="10">
        <f>'[1]L02'!C404</f>
        <v>0</v>
      </c>
      <c r="V67" s="10">
        <f t="shared" ref="V67:V76" si="20">T67-U67</f>
        <v>0</v>
      </c>
      <c r="W67" s="10"/>
    </row>
    <row r="68" s="1" customFormat="1" ht="17.25" customHeight="1" spans="1:23">
      <c r="A68" s="9">
        <v>20502</v>
      </c>
      <c r="B68" s="9" t="s">
        <v>86</v>
      </c>
      <c r="C68" s="10"/>
      <c r="D68" s="10">
        <f t="shared" si="18"/>
        <v>0</v>
      </c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>
        <f t="shared" si="19"/>
        <v>0</v>
      </c>
      <c r="U68" s="10">
        <f>'[1]L02'!C409</f>
        <v>0</v>
      </c>
      <c r="V68" s="10">
        <f t="shared" si="20"/>
        <v>0</v>
      </c>
      <c r="W68" s="10"/>
    </row>
    <row r="69" s="1" customFormat="1" ht="17.25" customHeight="1" spans="1:23">
      <c r="A69" s="9">
        <v>20503</v>
      </c>
      <c r="B69" s="9" t="s">
        <v>87</v>
      </c>
      <c r="C69" s="10"/>
      <c r="D69" s="10">
        <f t="shared" si="18"/>
        <v>100</v>
      </c>
      <c r="E69" s="10"/>
      <c r="F69" s="10"/>
      <c r="G69" s="10"/>
      <c r="H69" s="10"/>
      <c r="I69" s="10"/>
      <c r="J69" s="10"/>
      <c r="K69" s="10"/>
      <c r="L69" s="10"/>
      <c r="M69" s="10">
        <v>100</v>
      </c>
      <c r="N69" s="10"/>
      <c r="O69" s="10"/>
      <c r="P69" s="10"/>
      <c r="Q69" s="10"/>
      <c r="R69" s="10"/>
      <c r="S69" s="10"/>
      <c r="T69" s="10">
        <f t="shared" si="19"/>
        <v>100</v>
      </c>
      <c r="U69" s="10">
        <f>'[1]L02'!C416</f>
        <v>70</v>
      </c>
      <c r="V69" s="10">
        <f t="shared" si="20"/>
        <v>30</v>
      </c>
      <c r="W69" s="10">
        <v>30</v>
      </c>
    </row>
    <row r="70" s="1" customFormat="1" ht="17.25" customHeight="1" spans="1:23">
      <c r="A70" s="9">
        <v>20504</v>
      </c>
      <c r="B70" s="9" t="s">
        <v>88</v>
      </c>
      <c r="C70" s="10"/>
      <c r="D70" s="10">
        <f t="shared" si="18"/>
        <v>0</v>
      </c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>
        <f t="shared" si="19"/>
        <v>0</v>
      </c>
      <c r="U70" s="10">
        <f>'[1]L02'!C422</f>
        <v>0</v>
      </c>
      <c r="V70" s="10">
        <f t="shared" si="20"/>
        <v>0</v>
      </c>
      <c r="W70" s="10"/>
    </row>
    <row r="71" s="1" customFormat="1" ht="17.25" customHeight="1" spans="1:23">
      <c r="A71" s="9">
        <v>20505</v>
      </c>
      <c r="B71" s="9" t="s">
        <v>89</v>
      </c>
      <c r="C71" s="10"/>
      <c r="D71" s="10">
        <f t="shared" si="18"/>
        <v>0</v>
      </c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>
        <f t="shared" si="19"/>
        <v>0</v>
      </c>
      <c r="U71" s="10">
        <f>'[1]L02'!C428</f>
        <v>0</v>
      </c>
      <c r="V71" s="10">
        <f t="shared" si="20"/>
        <v>0</v>
      </c>
      <c r="W71" s="10"/>
    </row>
    <row r="72" s="1" customFormat="1" ht="17.25" customHeight="1" spans="1:23">
      <c r="A72" s="9">
        <v>20506</v>
      </c>
      <c r="B72" s="9" t="s">
        <v>90</v>
      </c>
      <c r="C72" s="10"/>
      <c r="D72" s="10">
        <f t="shared" si="18"/>
        <v>0</v>
      </c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>
        <f t="shared" si="19"/>
        <v>0</v>
      </c>
      <c r="U72" s="10">
        <f>'[1]L02'!C432</f>
        <v>0</v>
      </c>
      <c r="V72" s="10">
        <f t="shared" si="20"/>
        <v>0</v>
      </c>
      <c r="W72" s="10"/>
    </row>
    <row r="73" s="1" customFormat="1" ht="17.25" customHeight="1" spans="1:23">
      <c r="A73" s="9">
        <v>20507</v>
      </c>
      <c r="B73" s="9" t="s">
        <v>91</v>
      </c>
      <c r="C73" s="10"/>
      <c r="D73" s="10">
        <f t="shared" si="18"/>
        <v>0</v>
      </c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>
        <f t="shared" si="19"/>
        <v>0</v>
      </c>
      <c r="U73" s="10">
        <f>'[1]L02'!C436</f>
        <v>0</v>
      </c>
      <c r="V73" s="10">
        <f t="shared" si="20"/>
        <v>0</v>
      </c>
      <c r="W73" s="10"/>
    </row>
    <row r="74" s="1" customFormat="1" ht="17.25" customHeight="1" spans="1:23">
      <c r="A74" s="9">
        <v>20508</v>
      </c>
      <c r="B74" s="9" t="s">
        <v>92</v>
      </c>
      <c r="C74" s="10"/>
      <c r="D74" s="10">
        <f t="shared" si="18"/>
        <v>0</v>
      </c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>
        <f t="shared" si="19"/>
        <v>0</v>
      </c>
      <c r="U74" s="10">
        <f>'[1]L02'!C440</f>
        <v>0</v>
      </c>
      <c r="V74" s="10">
        <f t="shared" si="20"/>
        <v>0</v>
      </c>
      <c r="W74" s="10"/>
    </row>
    <row r="75" s="1" customFormat="1" ht="17.25" customHeight="1" spans="1:23">
      <c r="A75" s="9">
        <v>20509</v>
      </c>
      <c r="B75" s="9" t="s">
        <v>93</v>
      </c>
      <c r="C75" s="10"/>
      <c r="D75" s="10">
        <f t="shared" si="18"/>
        <v>0</v>
      </c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>
        <f t="shared" si="19"/>
        <v>0</v>
      </c>
      <c r="U75" s="10">
        <f>'[1]L02'!C446</f>
        <v>0</v>
      </c>
      <c r="V75" s="10">
        <f t="shared" si="20"/>
        <v>0</v>
      </c>
      <c r="W75" s="10"/>
    </row>
    <row r="76" s="1" customFormat="1" ht="17.25" customHeight="1" spans="1:23">
      <c r="A76" s="9">
        <v>20599</v>
      </c>
      <c r="B76" s="9" t="s">
        <v>94</v>
      </c>
      <c r="C76" s="10"/>
      <c r="D76" s="10">
        <f t="shared" si="18"/>
        <v>0</v>
      </c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>
        <f t="shared" si="19"/>
        <v>0</v>
      </c>
      <c r="U76" s="10">
        <f>'[1]L02'!C453</f>
        <v>0</v>
      </c>
      <c r="V76" s="10">
        <f t="shared" si="20"/>
        <v>0</v>
      </c>
      <c r="W76" s="10"/>
    </row>
    <row r="77" s="1" customFormat="1" ht="17.25" customHeight="1" spans="1:23">
      <c r="A77" s="9">
        <v>206</v>
      </c>
      <c r="B77" s="11" t="s">
        <v>95</v>
      </c>
      <c r="C77" s="10">
        <f t="shared" ref="C77:W77" si="21">SUM(C78:C87)</f>
        <v>1228</v>
      </c>
      <c r="D77" s="10">
        <f t="shared" si="21"/>
        <v>-828</v>
      </c>
      <c r="E77" s="10">
        <f t="shared" si="21"/>
        <v>0</v>
      </c>
      <c r="F77" s="10">
        <f t="shared" si="21"/>
        <v>0</v>
      </c>
      <c r="G77" s="10">
        <f t="shared" si="21"/>
        <v>0</v>
      </c>
      <c r="H77" s="10">
        <f t="shared" si="21"/>
        <v>0</v>
      </c>
      <c r="I77" s="10">
        <f t="shared" si="21"/>
        <v>0</v>
      </c>
      <c r="J77" s="10">
        <f t="shared" si="21"/>
        <v>0</v>
      </c>
      <c r="K77" s="10">
        <f t="shared" si="21"/>
        <v>0</v>
      </c>
      <c r="L77" s="10">
        <f t="shared" si="21"/>
        <v>0</v>
      </c>
      <c r="M77" s="10">
        <f t="shared" si="21"/>
        <v>-828</v>
      </c>
      <c r="N77" s="10">
        <f t="shared" si="21"/>
        <v>0</v>
      </c>
      <c r="O77" s="10">
        <f t="shared" si="21"/>
        <v>0</v>
      </c>
      <c r="P77" s="10">
        <f t="shared" si="21"/>
        <v>0</v>
      </c>
      <c r="Q77" s="10">
        <f t="shared" si="21"/>
        <v>0</v>
      </c>
      <c r="R77" s="10">
        <f t="shared" si="21"/>
        <v>0</v>
      </c>
      <c r="S77" s="10">
        <f t="shared" si="21"/>
        <v>0</v>
      </c>
      <c r="T77" s="10">
        <f t="shared" si="21"/>
        <v>400</v>
      </c>
      <c r="U77" s="10">
        <f t="shared" si="21"/>
        <v>400</v>
      </c>
      <c r="V77" s="10">
        <f t="shared" si="21"/>
        <v>0</v>
      </c>
      <c r="W77" s="10">
        <f t="shared" si="21"/>
        <v>0</v>
      </c>
    </row>
    <row r="78" s="1" customFormat="1" ht="17.25" customHeight="1" spans="1:23">
      <c r="A78" s="9">
        <v>20601</v>
      </c>
      <c r="B78" s="9" t="s">
        <v>96</v>
      </c>
      <c r="C78" s="10">
        <v>398</v>
      </c>
      <c r="D78" s="10">
        <f t="shared" ref="D78:D87" si="22">SUM(E78:S78)</f>
        <v>-368</v>
      </c>
      <c r="E78" s="10"/>
      <c r="F78" s="10"/>
      <c r="G78" s="10"/>
      <c r="H78" s="10"/>
      <c r="I78" s="10"/>
      <c r="J78" s="10"/>
      <c r="K78" s="10"/>
      <c r="L78" s="10"/>
      <c r="M78" s="10">
        <v>-368</v>
      </c>
      <c r="N78" s="10"/>
      <c r="O78" s="10"/>
      <c r="P78" s="10"/>
      <c r="Q78" s="10"/>
      <c r="R78" s="10"/>
      <c r="S78" s="10"/>
      <c r="T78" s="10">
        <f t="shared" ref="T78:T87" si="23">C78+D78</f>
        <v>30</v>
      </c>
      <c r="U78" s="10">
        <f>'[1]L02'!C456</f>
        <v>30</v>
      </c>
      <c r="V78" s="10">
        <f t="shared" ref="V78:V87" si="24">T78-U78</f>
        <v>0</v>
      </c>
      <c r="W78" s="10"/>
    </row>
    <row r="79" s="1" customFormat="1" ht="17.25" customHeight="1" spans="1:23">
      <c r="A79" s="9">
        <v>20602</v>
      </c>
      <c r="B79" s="9" t="s">
        <v>97</v>
      </c>
      <c r="C79" s="10"/>
      <c r="D79" s="10">
        <f t="shared" si="22"/>
        <v>0</v>
      </c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>
        <f t="shared" si="23"/>
        <v>0</v>
      </c>
      <c r="U79" s="10">
        <f>'[1]L02'!C461</f>
        <v>0</v>
      </c>
      <c r="V79" s="10">
        <f t="shared" si="24"/>
        <v>0</v>
      </c>
      <c r="W79" s="10"/>
    </row>
    <row r="80" s="1" customFormat="1" ht="17.25" customHeight="1" spans="1:23">
      <c r="A80" s="9">
        <v>20603</v>
      </c>
      <c r="B80" s="9" t="s">
        <v>98</v>
      </c>
      <c r="C80" s="10"/>
      <c r="D80" s="10">
        <f t="shared" si="22"/>
        <v>0</v>
      </c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>
        <f t="shared" si="23"/>
        <v>0</v>
      </c>
      <c r="U80" s="10">
        <f>'[1]L02'!C470</f>
        <v>0</v>
      </c>
      <c r="V80" s="10">
        <f t="shared" si="24"/>
        <v>0</v>
      </c>
      <c r="W80" s="10"/>
    </row>
    <row r="81" s="1" customFormat="1" ht="17.25" customHeight="1" spans="1:23">
      <c r="A81" s="9">
        <v>20604</v>
      </c>
      <c r="B81" s="9" t="s">
        <v>99</v>
      </c>
      <c r="C81" s="10"/>
      <c r="D81" s="10">
        <f t="shared" si="22"/>
        <v>0</v>
      </c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>
        <f t="shared" si="23"/>
        <v>0</v>
      </c>
      <c r="U81" s="10">
        <f>'[1]L02'!C476</f>
        <v>0</v>
      </c>
      <c r="V81" s="10">
        <f t="shared" si="24"/>
        <v>0</v>
      </c>
      <c r="W81" s="10"/>
    </row>
    <row r="82" s="1" customFormat="1" ht="17.25" customHeight="1" spans="1:23">
      <c r="A82" s="9">
        <v>20605</v>
      </c>
      <c r="B82" s="9" t="s">
        <v>100</v>
      </c>
      <c r="C82" s="10"/>
      <c r="D82" s="10">
        <f t="shared" si="22"/>
        <v>0</v>
      </c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>
        <f t="shared" si="23"/>
        <v>0</v>
      </c>
      <c r="U82" s="10">
        <f>'[1]L02'!C481</f>
        <v>0</v>
      </c>
      <c r="V82" s="10">
        <f t="shared" si="24"/>
        <v>0</v>
      </c>
      <c r="W82" s="10"/>
    </row>
    <row r="83" s="1" customFormat="1" ht="17.25" customHeight="1" spans="1:23">
      <c r="A83" s="9">
        <v>20606</v>
      </c>
      <c r="B83" s="9" t="s">
        <v>101</v>
      </c>
      <c r="C83" s="10"/>
      <c r="D83" s="10">
        <f t="shared" si="22"/>
        <v>0</v>
      </c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>
        <f t="shared" si="23"/>
        <v>0</v>
      </c>
      <c r="U83" s="10">
        <f>'[1]L02'!C486</f>
        <v>0</v>
      </c>
      <c r="V83" s="10">
        <f t="shared" si="24"/>
        <v>0</v>
      </c>
      <c r="W83" s="10"/>
    </row>
    <row r="84" s="1" customFormat="1" ht="17.25" customHeight="1" spans="1:23">
      <c r="A84" s="9">
        <v>20607</v>
      </c>
      <c r="B84" s="9" t="s">
        <v>102</v>
      </c>
      <c r="C84" s="10"/>
      <c r="D84" s="10">
        <f t="shared" si="22"/>
        <v>0</v>
      </c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>
        <f t="shared" si="23"/>
        <v>0</v>
      </c>
      <c r="U84" s="10">
        <f>'[1]L02'!C491</f>
        <v>0</v>
      </c>
      <c r="V84" s="10">
        <f t="shared" si="24"/>
        <v>0</v>
      </c>
      <c r="W84" s="10"/>
    </row>
    <row r="85" s="1" customFormat="1" ht="17.25" customHeight="1" spans="1:23">
      <c r="A85" s="9">
        <v>20608</v>
      </c>
      <c r="B85" s="9" t="s">
        <v>103</v>
      </c>
      <c r="C85" s="10"/>
      <c r="D85" s="10">
        <f t="shared" si="22"/>
        <v>0</v>
      </c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>
        <f t="shared" si="23"/>
        <v>0</v>
      </c>
      <c r="U85" s="10">
        <f>'[1]L02'!C498</f>
        <v>0</v>
      </c>
      <c r="V85" s="10">
        <f t="shared" si="24"/>
        <v>0</v>
      </c>
      <c r="W85" s="10"/>
    </row>
    <row r="86" s="1" customFormat="1" ht="17.25" customHeight="1" spans="1:23">
      <c r="A86" s="9">
        <v>20609</v>
      </c>
      <c r="B86" s="9" t="s">
        <v>104</v>
      </c>
      <c r="C86" s="10"/>
      <c r="D86" s="10">
        <f t="shared" si="22"/>
        <v>0</v>
      </c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>
        <f t="shared" si="23"/>
        <v>0</v>
      </c>
      <c r="U86" s="10">
        <f>'[1]L02'!C502</f>
        <v>0</v>
      </c>
      <c r="V86" s="10">
        <f t="shared" si="24"/>
        <v>0</v>
      </c>
      <c r="W86" s="10"/>
    </row>
    <row r="87" s="1" customFormat="1" ht="17.25" customHeight="1" spans="1:23">
      <c r="A87" s="9">
        <v>20699</v>
      </c>
      <c r="B87" s="9" t="s">
        <v>105</v>
      </c>
      <c r="C87" s="10">
        <v>830</v>
      </c>
      <c r="D87" s="10">
        <f t="shared" si="22"/>
        <v>-460</v>
      </c>
      <c r="E87" s="10"/>
      <c r="F87" s="10"/>
      <c r="G87" s="10"/>
      <c r="H87" s="10"/>
      <c r="I87" s="10"/>
      <c r="J87" s="10"/>
      <c r="K87" s="10"/>
      <c r="L87" s="10"/>
      <c r="M87" s="10">
        <v>-460</v>
      </c>
      <c r="N87" s="10"/>
      <c r="O87" s="10"/>
      <c r="P87" s="10"/>
      <c r="Q87" s="10"/>
      <c r="R87" s="10"/>
      <c r="S87" s="10"/>
      <c r="T87" s="10">
        <f t="shared" si="23"/>
        <v>370</v>
      </c>
      <c r="U87" s="10">
        <f>'[1]L02'!C506</f>
        <v>370</v>
      </c>
      <c r="V87" s="10">
        <f t="shared" si="24"/>
        <v>0</v>
      </c>
      <c r="W87" s="10"/>
    </row>
    <row r="88" s="1" customFormat="1" ht="17.25" customHeight="1" spans="1:23">
      <c r="A88" s="9">
        <v>207</v>
      </c>
      <c r="B88" s="11" t="s">
        <v>106</v>
      </c>
      <c r="C88" s="10">
        <f t="shared" ref="C88:W88" si="25">SUM(C89:C94)</f>
        <v>0</v>
      </c>
      <c r="D88" s="10">
        <f t="shared" si="25"/>
        <v>0</v>
      </c>
      <c r="E88" s="10">
        <f t="shared" si="25"/>
        <v>0</v>
      </c>
      <c r="F88" s="10">
        <f t="shared" si="25"/>
        <v>0</v>
      </c>
      <c r="G88" s="10">
        <f t="shared" si="25"/>
        <v>0</v>
      </c>
      <c r="H88" s="10">
        <f t="shared" si="25"/>
        <v>0</v>
      </c>
      <c r="I88" s="10">
        <f t="shared" si="25"/>
        <v>0</v>
      </c>
      <c r="J88" s="10">
        <f t="shared" si="25"/>
        <v>0</v>
      </c>
      <c r="K88" s="10">
        <f t="shared" si="25"/>
        <v>0</v>
      </c>
      <c r="L88" s="10">
        <f t="shared" si="25"/>
        <v>0</v>
      </c>
      <c r="M88" s="10">
        <f t="shared" si="25"/>
        <v>0</v>
      </c>
      <c r="N88" s="10">
        <f t="shared" si="25"/>
        <v>0</v>
      </c>
      <c r="O88" s="10">
        <f t="shared" si="25"/>
        <v>0</v>
      </c>
      <c r="P88" s="10">
        <f t="shared" si="25"/>
        <v>0</v>
      </c>
      <c r="Q88" s="10">
        <f t="shared" si="25"/>
        <v>0</v>
      </c>
      <c r="R88" s="10">
        <f t="shared" si="25"/>
        <v>0</v>
      </c>
      <c r="S88" s="10">
        <f t="shared" si="25"/>
        <v>0</v>
      </c>
      <c r="T88" s="10">
        <f t="shared" si="25"/>
        <v>0</v>
      </c>
      <c r="U88" s="10">
        <f t="shared" si="25"/>
        <v>0</v>
      </c>
      <c r="V88" s="10">
        <f t="shared" si="25"/>
        <v>0</v>
      </c>
      <c r="W88" s="10">
        <f t="shared" si="25"/>
        <v>0</v>
      </c>
    </row>
    <row r="89" s="1" customFormat="1" ht="17.25" customHeight="1" spans="1:23">
      <c r="A89" s="9">
        <v>20701</v>
      </c>
      <c r="B89" s="9" t="s">
        <v>107</v>
      </c>
      <c r="C89" s="10"/>
      <c r="D89" s="10">
        <f t="shared" ref="D89:D94" si="26">SUM(E89:S89)</f>
        <v>0</v>
      </c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>
        <f t="shared" ref="T89:T94" si="27">C89+D89</f>
        <v>0</v>
      </c>
      <c r="U89" s="10">
        <f>'[1]L02'!C512</f>
        <v>0</v>
      </c>
      <c r="V89" s="10">
        <f t="shared" ref="V89:V94" si="28">T89-U89</f>
        <v>0</v>
      </c>
      <c r="W89" s="10"/>
    </row>
    <row r="90" s="1" customFormat="1" ht="17.25" customHeight="1" spans="1:23">
      <c r="A90" s="9">
        <v>20702</v>
      </c>
      <c r="B90" s="9" t="s">
        <v>108</v>
      </c>
      <c r="C90" s="10"/>
      <c r="D90" s="10">
        <f t="shared" si="26"/>
        <v>0</v>
      </c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>
        <f t="shared" si="27"/>
        <v>0</v>
      </c>
      <c r="U90" s="10">
        <f>'[1]L02'!C528</f>
        <v>0</v>
      </c>
      <c r="V90" s="10">
        <f t="shared" si="28"/>
        <v>0</v>
      </c>
      <c r="W90" s="10"/>
    </row>
    <row r="91" s="1" customFormat="1" ht="17.25" customHeight="1" spans="1:23">
      <c r="A91" s="9">
        <v>20703</v>
      </c>
      <c r="B91" s="9" t="s">
        <v>109</v>
      </c>
      <c r="C91" s="10"/>
      <c r="D91" s="10">
        <f t="shared" si="26"/>
        <v>0</v>
      </c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>
        <f t="shared" si="27"/>
        <v>0</v>
      </c>
      <c r="U91" s="10">
        <f>'[1]L02'!C536</f>
        <v>0</v>
      </c>
      <c r="V91" s="10">
        <f t="shared" si="28"/>
        <v>0</v>
      </c>
      <c r="W91" s="10"/>
    </row>
    <row r="92" s="1" customFormat="1" ht="17.25" customHeight="1" spans="1:23">
      <c r="A92" s="9">
        <v>20706</v>
      </c>
      <c r="B92" s="13" t="s">
        <v>110</v>
      </c>
      <c r="C92" s="10"/>
      <c r="D92" s="10">
        <f t="shared" si="26"/>
        <v>0</v>
      </c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>
        <f t="shared" si="27"/>
        <v>0</v>
      </c>
      <c r="U92" s="10">
        <f>'[1]L02'!C547</f>
        <v>0</v>
      </c>
      <c r="V92" s="10">
        <f t="shared" si="28"/>
        <v>0</v>
      </c>
      <c r="W92" s="10"/>
    </row>
    <row r="93" s="1" customFormat="1" ht="17.25" customHeight="1" spans="1:23">
      <c r="A93" s="9">
        <v>20708</v>
      </c>
      <c r="B93" s="13" t="s">
        <v>111</v>
      </c>
      <c r="C93" s="10"/>
      <c r="D93" s="10">
        <f t="shared" si="26"/>
        <v>0</v>
      </c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>
        <f t="shared" si="27"/>
        <v>0</v>
      </c>
      <c r="U93" s="10">
        <f>'[1]L02'!C556</f>
        <v>0</v>
      </c>
      <c r="V93" s="10">
        <f t="shared" si="28"/>
        <v>0</v>
      </c>
      <c r="W93" s="10"/>
    </row>
    <row r="94" s="1" customFormat="1" ht="17.25" customHeight="1" spans="1:23">
      <c r="A94" s="9">
        <v>20799</v>
      </c>
      <c r="B94" s="9" t="s">
        <v>112</v>
      </c>
      <c r="C94" s="10"/>
      <c r="D94" s="10">
        <f t="shared" si="26"/>
        <v>0</v>
      </c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>
        <f t="shared" si="27"/>
        <v>0</v>
      </c>
      <c r="U94" s="10">
        <f>'[1]L02'!C564</f>
        <v>0</v>
      </c>
      <c r="V94" s="10">
        <f t="shared" si="28"/>
        <v>0</v>
      </c>
      <c r="W94" s="10"/>
    </row>
    <row r="95" s="1" customFormat="1" ht="17.25" customHeight="1" spans="1:23">
      <c r="A95" s="9">
        <v>208</v>
      </c>
      <c r="B95" s="11" t="s">
        <v>113</v>
      </c>
      <c r="C95" s="10">
        <f t="shared" ref="C95:W95" si="29">SUM(C96:C116)</f>
        <v>1630</v>
      </c>
      <c r="D95" s="10">
        <f t="shared" si="29"/>
        <v>-188</v>
      </c>
      <c r="E95" s="10">
        <f t="shared" si="29"/>
        <v>0</v>
      </c>
      <c r="F95" s="10">
        <f t="shared" si="29"/>
        <v>0</v>
      </c>
      <c r="G95" s="10">
        <f t="shared" si="29"/>
        <v>92</v>
      </c>
      <c r="H95" s="10">
        <f t="shared" si="29"/>
        <v>0</v>
      </c>
      <c r="I95" s="10">
        <f t="shared" si="29"/>
        <v>0</v>
      </c>
      <c r="J95" s="10">
        <f t="shared" si="29"/>
        <v>0</v>
      </c>
      <c r="K95" s="10">
        <f t="shared" si="29"/>
        <v>0</v>
      </c>
      <c r="L95" s="10">
        <f t="shared" si="29"/>
        <v>0</v>
      </c>
      <c r="M95" s="10">
        <f t="shared" si="29"/>
        <v>-280</v>
      </c>
      <c r="N95" s="10">
        <f t="shared" si="29"/>
        <v>0</v>
      </c>
      <c r="O95" s="10">
        <f t="shared" si="29"/>
        <v>0</v>
      </c>
      <c r="P95" s="10">
        <f t="shared" si="29"/>
        <v>0</v>
      </c>
      <c r="Q95" s="10">
        <f t="shared" si="29"/>
        <v>0</v>
      </c>
      <c r="R95" s="10">
        <f t="shared" si="29"/>
        <v>0</v>
      </c>
      <c r="S95" s="10">
        <f t="shared" si="29"/>
        <v>0</v>
      </c>
      <c r="T95" s="10">
        <f t="shared" si="29"/>
        <v>1442</v>
      </c>
      <c r="U95" s="10">
        <f t="shared" si="29"/>
        <v>1442</v>
      </c>
      <c r="V95" s="10">
        <f t="shared" si="29"/>
        <v>0</v>
      </c>
      <c r="W95" s="10">
        <f t="shared" si="29"/>
        <v>0</v>
      </c>
    </row>
    <row r="96" s="1" customFormat="1" ht="17.25" customHeight="1" spans="1:23">
      <c r="A96" s="9">
        <v>20801</v>
      </c>
      <c r="B96" s="9" t="s">
        <v>114</v>
      </c>
      <c r="C96" s="10">
        <v>100</v>
      </c>
      <c r="D96" s="10">
        <f t="shared" ref="D96:D116" si="30">SUM(E96:S96)</f>
        <v>124</v>
      </c>
      <c r="E96" s="10"/>
      <c r="F96" s="10"/>
      <c r="G96" s="10">
        <v>92</v>
      </c>
      <c r="H96" s="10"/>
      <c r="I96" s="10"/>
      <c r="J96" s="10"/>
      <c r="K96" s="10"/>
      <c r="L96" s="10"/>
      <c r="M96" s="10">
        <v>32</v>
      </c>
      <c r="N96" s="10"/>
      <c r="O96" s="10"/>
      <c r="P96" s="10"/>
      <c r="Q96" s="10"/>
      <c r="R96" s="10"/>
      <c r="S96" s="10"/>
      <c r="T96" s="10">
        <f t="shared" ref="T96:T116" si="31">C96+D96</f>
        <v>224</v>
      </c>
      <c r="U96" s="10">
        <f>'[1]L02'!C568</f>
        <v>224</v>
      </c>
      <c r="V96" s="10">
        <f t="shared" ref="V96:V116" si="32">T96-U96</f>
        <v>0</v>
      </c>
      <c r="W96" s="10"/>
    </row>
    <row r="97" s="1" customFormat="1" ht="17.25" customHeight="1" spans="1:23">
      <c r="A97" s="9">
        <v>20802</v>
      </c>
      <c r="B97" s="9" t="s">
        <v>115</v>
      </c>
      <c r="C97" s="10"/>
      <c r="D97" s="10">
        <f t="shared" si="30"/>
        <v>0</v>
      </c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>
        <f t="shared" si="31"/>
        <v>0</v>
      </c>
      <c r="U97" s="10">
        <f>'[1]L02'!C587</f>
        <v>0</v>
      </c>
      <c r="V97" s="10">
        <f t="shared" si="32"/>
        <v>0</v>
      </c>
      <c r="W97" s="10"/>
    </row>
    <row r="98" s="1" customFormat="1" ht="17.25" customHeight="1" spans="1:23">
      <c r="A98" s="9">
        <v>20804</v>
      </c>
      <c r="B98" s="9" t="s">
        <v>116</v>
      </c>
      <c r="C98" s="10"/>
      <c r="D98" s="10">
        <f t="shared" si="30"/>
        <v>0</v>
      </c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>
        <f t="shared" si="31"/>
        <v>0</v>
      </c>
      <c r="U98" s="10">
        <f>'[1]L02'!C595</f>
        <v>0</v>
      </c>
      <c r="V98" s="10">
        <f t="shared" si="32"/>
        <v>0</v>
      </c>
      <c r="W98" s="10"/>
    </row>
    <row r="99" s="1" customFormat="1" ht="17.25" customHeight="1" spans="1:23">
      <c r="A99" s="9">
        <v>20805</v>
      </c>
      <c r="B99" s="9" t="s">
        <v>117</v>
      </c>
      <c r="C99" s="10">
        <v>1215</v>
      </c>
      <c r="D99" s="10">
        <f t="shared" si="30"/>
        <v>-95</v>
      </c>
      <c r="E99" s="10"/>
      <c r="F99" s="10"/>
      <c r="G99" s="10"/>
      <c r="H99" s="10"/>
      <c r="I99" s="10"/>
      <c r="J99" s="10"/>
      <c r="K99" s="10"/>
      <c r="L99" s="10"/>
      <c r="M99" s="10">
        <v>-95</v>
      </c>
      <c r="N99" s="10"/>
      <c r="O99" s="10"/>
      <c r="P99" s="10"/>
      <c r="Q99" s="10"/>
      <c r="R99" s="10"/>
      <c r="S99" s="10"/>
      <c r="T99" s="10">
        <f t="shared" si="31"/>
        <v>1120</v>
      </c>
      <c r="U99" s="10">
        <f>'[1]L02'!C597</f>
        <v>1120</v>
      </c>
      <c r="V99" s="10">
        <f t="shared" si="32"/>
        <v>0</v>
      </c>
      <c r="W99" s="10"/>
    </row>
    <row r="100" s="1" customFormat="1" ht="17.25" customHeight="1" spans="1:23">
      <c r="A100" s="9">
        <v>20806</v>
      </c>
      <c r="B100" s="9" t="s">
        <v>118</v>
      </c>
      <c r="C100" s="10"/>
      <c r="D100" s="10">
        <f t="shared" si="30"/>
        <v>0</v>
      </c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>
        <f t="shared" si="31"/>
        <v>0</v>
      </c>
      <c r="U100" s="10">
        <f>'[1]L02'!C606</f>
        <v>0</v>
      </c>
      <c r="V100" s="10">
        <f t="shared" si="32"/>
        <v>0</v>
      </c>
      <c r="W100" s="10"/>
    </row>
    <row r="101" s="1" customFormat="1" ht="17.25" customHeight="1" spans="1:23">
      <c r="A101" s="9">
        <v>20807</v>
      </c>
      <c r="B101" s="9" t="s">
        <v>119</v>
      </c>
      <c r="C101" s="10">
        <v>170</v>
      </c>
      <c r="D101" s="10">
        <f t="shared" si="30"/>
        <v>-170</v>
      </c>
      <c r="E101" s="10"/>
      <c r="F101" s="10"/>
      <c r="G101" s="10"/>
      <c r="H101" s="10"/>
      <c r="I101" s="10"/>
      <c r="J101" s="10"/>
      <c r="K101" s="10"/>
      <c r="L101" s="10"/>
      <c r="M101" s="10">
        <v>-170</v>
      </c>
      <c r="N101" s="10"/>
      <c r="O101" s="10"/>
      <c r="P101" s="10"/>
      <c r="Q101" s="10"/>
      <c r="R101" s="10"/>
      <c r="S101" s="10"/>
      <c r="T101" s="10">
        <f t="shared" si="31"/>
        <v>0</v>
      </c>
      <c r="U101" s="10">
        <f>'[1]L02'!C610</f>
        <v>0</v>
      </c>
      <c r="V101" s="10">
        <f t="shared" si="32"/>
        <v>0</v>
      </c>
      <c r="W101" s="10"/>
    </row>
    <row r="102" s="1" customFormat="1" ht="17.25" customHeight="1" spans="1:23">
      <c r="A102" s="9">
        <v>20808</v>
      </c>
      <c r="B102" s="9" t="s">
        <v>120</v>
      </c>
      <c r="C102" s="10">
        <v>49</v>
      </c>
      <c r="D102" s="10">
        <f t="shared" si="30"/>
        <v>-42</v>
      </c>
      <c r="E102" s="10"/>
      <c r="F102" s="10"/>
      <c r="G102" s="10"/>
      <c r="H102" s="10"/>
      <c r="I102" s="10"/>
      <c r="J102" s="10"/>
      <c r="K102" s="10"/>
      <c r="L102" s="10"/>
      <c r="M102" s="10">
        <v>-42</v>
      </c>
      <c r="N102" s="10"/>
      <c r="O102" s="10"/>
      <c r="P102" s="10"/>
      <c r="Q102" s="10"/>
      <c r="R102" s="10"/>
      <c r="S102" s="10"/>
      <c r="T102" s="10">
        <f t="shared" si="31"/>
        <v>7</v>
      </c>
      <c r="U102" s="10">
        <f>'[1]L02'!C620</f>
        <v>7</v>
      </c>
      <c r="V102" s="10">
        <f t="shared" si="32"/>
        <v>0</v>
      </c>
      <c r="W102" s="10"/>
    </row>
    <row r="103" s="1" customFormat="1" ht="17.25" customHeight="1" spans="1:23">
      <c r="A103" s="9">
        <v>20809</v>
      </c>
      <c r="B103" s="9" t="s">
        <v>121</v>
      </c>
      <c r="C103" s="10">
        <v>87</v>
      </c>
      <c r="D103" s="10">
        <f t="shared" si="30"/>
        <v>4</v>
      </c>
      <c r="E103" s="10"/>
      <c r="F103" s="10"/>
      <c r="G103" s="10"/>
      <c r="H103" s="10"/>
      <c r="I103" s="10"/>
      <c r="J103" s="10"/>
      <c r="K103" s="10"/>
      <c r="L103" s="10"/>
      <c r="M103" s="10">
        <v>4</v>
      </c>
      <c r="N103" s="10"/>
      <c r="O103" s="10"/>
      <c r="P103" s="10"/>
      <c r="Q103" s="10"/>
      <c r="R103" s="10"/>
      <c r="S103" s="10"/>
      <c r="T103" s="10">
        <f t="shared" si="31"/>
        <v>91</v>
      </c>
      <c r="U103" s="10">
        <f>'[1]L02'!C629</f>
        <v>91</v>
      </c>
      <c r="V103" s="10">
        <f t="shared" si="32"/>
        <v>0</v>
      </c>
      <c r="W103" s="10"/>
    </row>
    <row r="104" s="1" customFormat="1" ht="17.25" customHeight="1" spans="1:23">
      <c r="A104" s="9">
        <v>20810</v>
      </c>
      <c r="B104" s="9" t="s">
        <v>122</v>
      </c>
      <c r="C104" s="10"/>
      <c r="D104" s="10">
        <f t="shared" si="30"/>
        <v>0</v>
      </c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>
        <f t="shared" si="31"/>
        <v>0</v>
      </c>
      <c r="U104" s="10">
        <f>'[1]L02'!C636</f>
        <v>0</v>
      </c>
      <c r="V104" s="10">
        <f t="shared" si="32"/>
        <v>0</v>
      </c>
      <c r="W104" s="10"/>
    </row>
    <row r="105" s="1" customFormat="1" ht="17.25" customHeight="1" spans="1:23">
      <c r="A105" s="9">
        <v>20811</v>
      </c>
      <c r="B105" s="9" t="s">
        <v>123</v>
      </c>
      <c r="C105" s="10"/>
      <c r="D105" s="10">
        <f t="shared" si="30"/>
        <v>0</v>
      </c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>
        <f t="shared" si="31"/>
        <v>0</v>
      </c>
      <c r="U105" s="10">
        <f>'[1]L02'!C644</f>
        <v>0</v>
      </c>
      <c r="V105" s="10">
        <f t="shared" si="32"/>
        <v>0</v>
      </c>
      <c r="W105" s="10"/>
    </row>
    <row r="106" s="1" customFormat="1" ht="17.25" customHeight="1" spans="1:23">
      <c r="A106" s="9">
        <v>20816</v>
      </c>
      <c r="B106" s="9" t="s">
        <v>124</v>
      </c>
      <c r="C106" s="10"/>
      <c r="D106" s="10">
        <f t="shared" si="30"/>
        <v>0</v>
      </c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>
        <f t="shared" si="31"/>
        <v>0</v>
      </c>
      <c r="U106" s="10">
        <f>'[1]L02'!C653</f>
        <v>0</v>
      </c>
      <c r="V106" s="10">
        <f t="shared" si="32"/>
        <v>0</v>
      </c>
      <c r="W106" s="10"/>
    </row>
    <row r="107" s="1" customFormat="1" ht="17.25" customHeight="1" spans="1:23">
      <c r="A107" s="9">
        <v>20819</v>
      </c>
      <c r="B107" s="9" t="s">
        <v>125</v>
      </c>
      <c r="C107" s="10"/>
      <c r="D107" s="10">
        <f t="shared" si="30"/>
        <v>0</v>
      </c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>
        <f t="shared" si="31"/>
        <v>0</v>
      </c>
      <c r="U107" s="10">
        <f>'[1]L02'!C659</f>
        <v>0</v>
      </c>
      <c r="V107" s="10">
        <f t="shared" si="32"/>
        <v>0</v>
      </c>
      <c r="W107" s="10"/>
    </row>
    <row r="108" s="1" customFormat="1" ht="17.25" customHeight="1" spans="1:23">
      <c r="A108" s="9">
        <v>20820</v>
      </c>
      <c r="B108" s="9" t="s">
        <v>126</v>
      </c>
      <c r="C108" s="10"/>
      <c r="D108" s="10">
        <f t="shared" si="30"/>
        <v>0</v>
      </c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>
        <f t="shared" si="31"/>
        <v>0</v>
      </c>
      <c r="U108" s="10">
        <f>'[1]L02'!C662</f>
        <v>0</v>
      </c>
      <c r="V108" s="10">
        <f t="shared" si="32"/>
        <v>0</v>
      </c>
      <c r="W108" s="10"/>
    </row>
    <row r="109" s="1" customFormat="1" ht="17.25" customHeight="1" spans="1:23">
      <c r="A109" s="9">
        <v>20821</v>
      </c>
      <c r="B109" s="9" t="s">
        <v>127</v>
      </c>
      <c r="C109" s="10"/>
      <c r="D109" s="10">
        <f t="shared" si="30"/>
        <v>0</v>
      </c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>
        <f t="shared" si="31"/>
        <v>0</v>
      </c>
      <c r="U109" s="10">
        <f>'[1]L02'!C665</f>
        <v>0</v>
      </c>
      <c r="V109" s="10">
        <f t="shared" si="32"/>
        <v>0</v>
      </c>
      <c r="W109" s="10"/>
    </row>
    <row r="110" s="1" customFormat="1" ht="17.25" customHeight="1" spans="1:23">
      <c r="A110" s="9">
        <v>20824</v>
      </c>
      <c r="B110" s="9" t="s">
        <v>128</v>
      </c>
      <c r="C110" s="10"/>
      <c r="D110" s="10">
        <f t="shared" si="30"/>
        <v>0</v>
      </c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>
        <f t="shared" si="31"/>
        <v>0</v>
      </c>
      <c r="U110" s="10">
        <f>'[1]L02'!C668</f>
        <v>0</v>
      </c>
      <c r="V110" s="10">
        <f t="shared" si="32"/>
        <v>0</v>
      </c>
      <c r="W110" s="10"/>
    </row>
    <row r="111" s="1" customFormat="1" ht="17.25" customHeight="1" spans="1:23">
      <c r="A111" s="9">
        <v>20825</v>
      </c>
      <c r="B111" s="9" t="s">
        <v>129</v>
      </c>
      <c r="C111" s="10"/>
      <c r="D111" s="10">
        <f t="shared" si="30"/>
        <v>0</v>
      </c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>
        <f t="shared" si="31"/>
        <v>0</v>
      </c>
      <c r="U111" s="10">
        <f>'[1]L02'!C671</f>
        <v>0</v>
      </c>
      <c r="V111" s="10">
        <f t="shared" si="32"/>
        <v>0</v>
      </c>
      <c r="W111" s="10"/>
    </row>
    <row r="112" s="1" customFormat="1" ht="17.25" customHeight="1" spans="1:23">
      <c r="A112" s="9">
        <v>20826</v>
      </c>
      <c r="B112" s="9" t="s">
        <v>130</v>
      </c>
      <c r="C112" s="10"/>
      <c r="D112" s="10">
        <f t="shared" si="30"/>
        <v>0</v>
      </c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>
        <f t="shared" si="31"/>
        <v>0</v>
      </c>
      <c r="U112" s="10">
        <f>'[1]L02'!C674</f>
        <v>0</v>
      </c>
      <c r="V112" s="10">
        <f t="shared" si="32"/>
        <v>0</v>
      </c>
      <c r="W112" s="10"/>
    </row>
    <row r="113" s="1" customFormat="1" ht="17.25" customHeight="1" spans="1:23">
      <c r="A113" s="9">
        <v>20827</v>
      </c>
      <c r="B113" s="9" t="s">
        <v>131</v>
      </c>
      <c r="C113" s="10">
        <v>9</v>
      </c>
      <c r="D113" s="10">
        <f t="shared" si="30"/>
        <v>-9</v>
      </c>
      <c r="E113" s="10"/>
      <c r="F113" s="10"/>
      <c r="G113" s="10"/>
      <c r="H113" s="10"/>
      <c r="I113" s="10"/>
      <c r="J113" s="10"/>
      <c r="K113" s="10"/>
      <c r="L113" s="10"/>
      <c r="M113" s="10">
        <v>-9</v>
      </c>
      <c r="N113" s="10"/>
      <c r="O113" s="10"/>
      <c r="P113" s="10"/>
      <c r="Q113" s="10"/>
      <c r="R113" s="10"/>
      <c r="S113" s="10"/>
      <c r="T113" s="10">
        <f t="shared" si="31"/>
        <v>0</v>
      </c>
      <c r="U113" s="10">
        <f>'[1]L02'!C678</f>
        <v>0</v>
      </c>
      <c r="V113" s="10">
        <f t="shared" si="32"/>
        <v>0</v>
      </c>
      <c r="W113" s="10"/>
    </row>
    <row r="114" s="1" customFormat="1" ht="17.25" customHeight="1" spans="1:23">
      <c r="A114" s="9">
        <v>20828</v>
      </c>
      <c r="B114" s="9" t="s">
        <v>132</v>
      </c>
      <c r="C114" s="10"/>
      <c r="D114" s="10">
        <f t="shared" si="30"/>
        <v>0</v>
      </c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>
        <f t="shared" si="31"/>
        <v>0</v>
      </c>
      <c r="U114" s="10">
        <f>'[1]L02'!C682</f>
        <v>0</v>
      </c>
      <c r="V114" s="10">
        <f t="shared" si="32"/>
        <v>0</v>
      </c>
      <c r="W114" s="10"/>
    </row>
    <row r="115" s="1" customFormat="1" ht="17.25" customHeight="1" spans="1:23">
      <c r="A115" s="9">
        <v>20830</v>
      </c>
      <c r="B115" s="9" t="s">
        <v>133</v>
      </c>
      <c r="C115" s="10"/>
      <c r="D115" s="10">
        <f t="shared" si="30"/>
        <v>0</v>
      </c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>
        <f t="shared" si="31"/>
        <v>0</v>
      </c>
      <c r="U115" s="10">
        <f>'[1]L02'!C691</f>
        <v>0</v>
      </c>
      <c r="V115" s="10">
        <f t="shared" si="32"/>
        <v>0</v>
      </c>
      <c r="W115" s="10"/>
    </row>
    <row r="116" s="1" customFormat="1" ht="17.25" customHeight="1" spans="1:23">
      <c r="A116" s="9">
        <v>20899</v>
      </c>
      <c r="B116" s="9" t="s">
        <v>134</v>
      </c>
      <c r="C116" s="10"/>
      <c r="D116" s="10">
        <f t="shared" si="30"/>
        <v>0</v>
      </c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>
        <f t="shared" si="31"/>
        <v>0</v>
      </c>
      <c r="U116" s="10">
        <f>'[1]L02'!C694</f>
        <v>0</v>
      </c>
      <c r="V116" s="10">
        <f t="shared" si="32"/>
        <v>0</v>
      </c>
      <c r="W116" s="10"/>
    </row>
    <row r="117" s="1" customFormat="1" ht="17.25" customHeight="1" spans="1:23">
      <c r="A117" s="9">
        <v>210</v>
      </c>
      <c r="B117" s="11" t="s">
        <v>135</v>
      </c>
      <c r="C117" s="10">
        <f t="shared" ref="C117:W117" si="33">SUM(C118:C131)</f>
        <v>84</v>
      </c>
      <c r="D117" s="10">
        <f t="shared" si="33"/>
        <v>-10</v>
      </c>
      <c r="E117" s="10">
        <f t="shared" si="33"/>
        <v>0</v>
      </c>
      <c r="F117" s="10">
        <f t="shared" si="33"/>
        <v>0</v>
      </c>
      <c r="G117" s="10">
        <f t="shared" si="33"/>
        <v>0</v>
      </c>
      <c r="H117" s="10">
        <f t="shared" si="33"/>
        <v>0</v>
      </c>
      <c r="I117" s="10">
        <f t="shared" si="33"/>
        <v>0</v>
      </c>
      <c r="J117" s="10">
        <f t="shared" si="33"/>
        <v>0</v>
      </c>
      <c r="K117" s="10">
        <f t="shared" si="33"/>
        <v>0</v>
      </c>
      <c r="L117" s="10">
        <f t="shared" si="33"/>
        <v>0</v>
      </c>
      <c r="M117" s="10">
        <f t="shared" si="33"/>
        <v>-10</v>
      </c>
      <c r="N117" s="10">
        <f t="shared" si="33"/>
        <v>0</v>
      </c>
      <c r="O117" s="10">
        <f t="shared" si="33"/>
        <v>0</v>
      </c>
      <c r="P117" s="10">
        <f t="shared" si="33"/>
        <v>0</v>
      </c>
      <c r="Q117" s="10">
        <f t="shared" si="33"/>
        <v>0</v>
      </c>
      <c r="R117" s="10">
        <f t="shared" si="33"/>
        <v>0</v>
      </c>
      <c r="S117" s="10">
        <f t="shared" si="33"/>
        <v>0</v>
      </c>
      <c r="T117" s="10">
        <f t="shared" si="33"/>
        <v>74</v>
      </c>
      <c r="U117" s="10">
        <f t="shared" si="33"/>
        <v>74</v>
      </c>
      <c r="V117" s="10">
        <f t="shared" si="33"/>
        <v>0</v>
      </c>
      <c r="W117" s="10">
        <f t="shared" si="33"/>
        <v>0</v>
      </c>
    </row>
    <row r="118" s="1" customFormat="1" ht="17.25" customHeight="1" spans="1:23">
      <c r="A118" s="9">
        <v>21001</v>
      </c>
      <c r="B118" s="9" t="s">
        <v>136</v>
      </c>
      <c r="C118" s="10"/>
      <c r="D118" s="10">
        <f t="shared" ref="D118:D131" si="34">SUM(E118:S118)</f>
        <v>0</v>
      </c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>
        <f t="shared" ref="T118:T131" si="35">C118+D118</f>
        <v>0</v>
      </c>
      <c r="U118" s="10">
        <f>'[1]L02'!C697</f>
        <v>0</v>
      </c>
      <c r="V118" s="10">
        <f t="shared" ref="V118:V131" si="36">T118-U118</f>
        <v>0</v>
      </c>
      <c r="W118" s="10"/>
    </row>
    <row r="119" s="1" customFormat="1" ht="17.25" customHeight="1" spans="1:23">
      <c r="A119" s="9">
        <v>21002</v>
      </c>
      <c r="B119" s="9" t="s">
        <v>137</v>
      </c>
      <c r="C119" s="10"/>
      <c r="D119" s="10">
        <f t="shared" si="34"/>
        <v>0</v>
      </c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>
        <f t="shared" si="35"/>
        <v>0</v>
      </c>
      <c r="U119" s="10">
        <f>'[1]L02'!C702</f>
        <v>0</v>
      </c>
      <c r="V119" s="10">
        <f t="shared" si="36"/>
        <v>0</v>
      </c>
      <c r="W119" s="10"/>
    </row>
    <row r="120" s="1" customFormat="1" ht="17.25" customHeight="1" spans="1:23">
      <c r="A120" s="9">
        <v>21003</v>
      </c>
      <c r="B120" s="9" t="s">
        <v>138</v>
      </c>
      <c r="C120" s="10"/>
      <c r="D120" s="10">
        <f t="shared" si="34"/>
        <v>0</v>
      </c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>
        <f t="shared" si="35"/>
        <v>0</v>
      </c>
      <c r="U120" s="10">
        <f>'[1]L02'!C717</f>
        <v>0</v>
      </c>
      <c r="V120" s="10">
        <f t="shared" si="36"/>
        <v>0</v>
      </c>
      <c r="W120" s="10"/>
    </row>
    <row r="121" s="1" customFormat="1" ht="17.25" customHeight="1" spans="1:23">
      <c r="A121" s="9">
        <v>21004</v>
      </c>
      <c r="B121" s="9" t="s">
        <v>139</v>
      </c>
      <c r="C121" s="10"/>
      <c r="D121" s="10">
        <f t="shared" si="34"/>
        <v>0</v>
      </c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>
        <f t="shared" si="35"/>
        <v>0</v>
      </c>
      <c r="U121" s="10">
        <f>'[1]L02'!C721</f>
        <v>0</v>
      </c>
      <c r="V121" s="10">
        <f t="shared" si="36"/>
        <v>0</v>
      </c>
      <c r="W121" s="10"/>
    </row>
    <row r="122" s="1" customFormat="1" ht="17.25" customHeight="1" spans="1:23">
      <c r="A122" s="9">
        <v>21007</v>
      </c>
      <c r="B122" s="9" t="s">
        <v>140</v>
      </c>
      <c r="C122" s="10"/>
      <c r="D122" s="10">
        <f t="shared" si="34"/>
        <v>0</v>
      </c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>
        <f t="shared" si="35"/>
        <v>0</v>
      </c>
      <c r="U122" s="10">
        <f>'[1]L02'!C733</f>
        <v>0</v>
      </c>
      <c r="V122" s="10">
        <f t="shared" si="36"/>
        <v>0</v>
      </c>
      <c r="W122" s="10"/>
    </row>
    <row r="123" s="1" customFormat="1" ht="17.25" customHeight="1" spans="1:23">
      <c r="A123" s="9">
        <v>21011</v>
      </c>
      <c r="B123" s="9" t="s">
        <v>141</v>
      </c>
      <c r="C123" s="10">
        <v>84</v>
      </c>
      <c r="D123" s="10">
        <f t="shared" si="34"/>
        <v>-10</v>
      </c>
      <c r="E123" s="10"/>
      <c r="F123" s="10"/>
      <c r="G123" s="10"/>
      <c r="H123" s="10"/>
      <c r="I123" s="10"/>
      <c r="J123" s="10"/>
      <c r="K123" s="10"/>
      <c r="L123" s="10"/>
      <c r="M123" s="10">
        <v>-10</v>
      </c>
      <c r="N123" s="10"/>
      <c r="O123" s="10"/>
      <c r="P123" s="10"/>
      <c r="Q123" s="10"/>
      <c r="R123" s="10"/>
      <c r="S123" s="10"/>
      <c r="T123" s="10">
        <f t="shared" si="35"/>
        <v>74</v>
      </c>
      <c r="U123" s="10">
        <f>'[1]L02'!C737</f>
        <v>74</v>
      </c>
      <c r="V123" s="10">
        <f t="shared" si="36"/>
        <v>0</v>
      </c>
      <c r="W123" s="10"/>
    </row>
    <row r="124" s="1" customFormat="1" ht="17.25" customHeight="1" spans="1:23">
      <c r="A124" s="9">
        <v>21012</v>
      </c>
      <c r="B124" s="9" t="s">
        <v>142</v>
      </c>
      <c r="C124" s="10"/>
      <c r="D124" s="10">
        <f t="shared" si="34"/>
        <v>0</v>
      </c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>
        <f t="shared" si="35"/>
        <v>0</v>
      </c>
      <c r="U124" s="10">
        <f>'[1]L02'!C742</f>
        <v>0</v>
      </c>
      <c r="V124" s="10">
        <f t="shared" si="36"/>
        <v>0</v>
      </c>
      <c r="W124" s="10"/>
    </row>
    <row r="125" s="1" customFormat="1" ht="17.25" customHeight="1" spans="1:23">
      <c r="A125" s="9">
        <v>21013</v>
      </c>
      <c r="B125" s="9" t="s">
        <v>143</v>
      </c>
      <c r="C125" s="10"/>
      <c r="D125" s="10">
        <f t="shared" si="34"/>
        <v>0</v>
      </c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>
        <f t="shared" si="35"/>
        <v>0</v>
      </c>
      <c r="U125" s="10">
        <f>'[1]L02'!C746</f>
        <v>0</v>
      </c>
      <c r="V125" s="10">
        <f t="shared" si="36"/>
        <v>0</v>
      </c>
      <c r="W125" s="10"/>
    </row>
    <row r="126" s="1" customFormat="1" ht="17.25" customHeight="1" spans="1:23">
      <c r="A126" s="9">
        <v>21014</v>
      </c>
      <c r="B126" s="9" t="s">
        <v>144</v>
      </c>
      <c r="C126" s="10"/>
      <c r="D126" s="10">
        <f t="shared" si="34"/>
        <v>0</v>
      </c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>
        <f t="shared" si="35"/>
        <v>0</v>
      </c>
      <c r="U126" s="10">
        <f>'[1]L02'!C750</f>
        <v>0</v>
      </c>
      <c r="V126" s="10">
        <f t="shared" si="36"/>
        <v>0</v>
      </c>
      <c r="W126" s="10"/>
    </row>
    <row r="127" s="1" customFormat="1" ht="17.25" customHeight="1" spans="1:23">
      <c r="A127" s="9">
        <v>21015</v>
      </c>
      <c r="B127" s="9" t="s">
        <v>145</v>
      </c>
      <c r="C127" s="10"/>
      <c r="D127" s="10">
        <f t="shared" si="34"/>
        <v>0</v>
      </c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>
        <f t="shared" si="35"/>
        <v>0</v>
      </c>
      <c r="U127" s="10">
        <f>'[1]L02'!C753</f>
        <v>0</v>
      </c>
      <c r="V127" s="10">
        <f t="shared" si="36"/>
        <v>0</v>
      </c>
      <c r="W127" s="10"/>
    </row>
    <row r="128" s="1" customFormat="1" ht="17.25" customHeight="1" spans="1:23">
      <c r="A128" s="9">
        <v>21017</v>
      </c>
      <c r="B128" s="9" t="s">
        <v>146</v>
      </c>
      <c r="C128" s="10"/>
      <c r="D128" s="10">
        <f t="shared" si="34"/>
        <v>0</v>
      </c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>
        <f t="shared" si="35"/>
        <v>0</v>
      </c>
      <c r="U128" s="10">
        <f>'[1]L02'!C762</f>
        <v>0</v>
      </c>
      <c r="V128" s="10">
        <f t="shared" si="36"/>
        <v>0</v>
      </c>
      <c r="W128" s="10"/>
    </row>
    <row r="129" s="1" customFormat="1" ht="17.25" customHeight="1" spans="1:23">
      <c r="A129" s="9">
        <v>21018</v>
      </c>
      <c r="B129" s="9" t="s">
        <v>147</v>
      </c>
      <c r="C129" s="10"/>
      <c r="D129" s="10">
        <f t="shared" si="34"/>
        <v>0</v>
      </c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>
        <f t="shared" si="35"/>
        <v>0</v>
      </c>
      <c r="U129" s="10">
        <f>'[1]L02'!C769</f>
        <v>0</v>
      </c>
      <c r="V129" s="10">
        <f t="shared" si="36"/>
        <v>0</v>
      </c>
      <c r="W129" s="10"/>
    </row>
    <row r="130" s="1" customFormat="1" ht="17.25" customHeight="1" spans="1:23">
      <c r="A130" s="9">
        <v>21019</v>
      </c>
      <c r="B130" s="9" t="s">
        <v>148</v>
      </c>
      <c r="C130" s="10"/>
      <c r="D130" s="10">
        <f t="shared" si="34"/>
        <v>0</v>
      </c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>
        <f t="shared" si="35"/>
        <v>0</v>
      </c>
      <c r="U130" s="12">
        <f>'[1]L02'!C774</f>
        <v>0</v>
      </c>
      <c r="V130" s="10">
        <f t="shared" si="36"/>
        <v>0</v>
      </c>
      <c r="W130" s="10"/>
    </row>
    <row r="131" s="1" customFormat="1" ht="17.25" customHeight="1" spans="1:23">
      <c r="A131" s="9">
        <v>21099</v>
      </c>
      <c r="B131" s="9" t="s">
        <v>149</v>
      </c>
      <c r="C131" s="10"/>
      <c r="D131" s="10">
        <f t="shared" si="34"/>
        <v>0</v>
      </c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>
        <f t="shared" si="35"/>
        <v>0</v>
      </c>
      <c r="U131" s="10">
        <f>'[1]L02'!C777</f>
        <v>0</v>
      </c>
      <c r="V131" s="10">
        <f t="shared" si="36"/>
        <v>0</v>
      </c>
      <c r="W131" s="10"/>
    </row>
    <row r="132" s="1" customFormat="1" ht="17.25" customHeight="1" spans="1:23">
      <c r="A132" s="9">
        <v>211</v>
      </c>
      <c r="B132" s="11" t="s">
        <v>150</v>
      </c>
      <c r="C132" s="10">
        <f t="shared" ref="C132:W132" si="37">SUM(C133:C146)</f>
        <v>978</v>
      </c>
      <c r="D132" s="10">
        <f t="shared" si="37"/>
        <v>-941</v>
      </c>
      <c r="E132" s="10">
        <f t="shared" si="37"/>
        <v>0</v>
      </c>
      <c r="F132" s="10">
        <f t="shared" si="37"/>
        <v>0</v>
      </c>
      <c r="G132" s="10">
        <f t="shared" si="37"/>
        <v>0</v>
      </c>
      <c r="H132" s="10">
        <f t="shared" si="37"/>
        <v>0</v>
      </c>
      <c r="I132" s="10">
        <f t="shared" si="37"/>
        <v>0</v>
      </c>
      <c r="J132" s="10">
        <f t="shared" si="37"/>
        <v>0</v>
      </c>
      <c r="K132" s="10">
        <f t="shared" si="37"/>
        <v>0</v>
      </c>
      <c r="L132" s="10">
        <f t="shared" si="37"/>
        <v>0</v>
      </c>
      <c r="M132" s="10">
        <f t="shared" si="37"/>
        <v>-941</v>
      </c>
      <c r="N132" s="10">
        <f t="shared" si="37"/>
        <v>0</v>
      </c>
      <c r="O132" s="10">
        <f t="shared" si="37"/>
        <v>0</v>
      </c>
      <c r="P132" s="10">
        <f t="shared" si="37"/>
        <v>0</v>
      </c>
      <c r="Q132" s="10">
        <f t="shared" si="37"/>
        <v>0</v>
      </c>
      <c r="R132" s="10">
        <f t="shared" si="37"/>
        <v>0</v>
      </c>
      <c r="S132" s="10">
        <f t="shared" si="37"/>
        <v>0</v>
      </c>
      <c r="T132" s="10">
        <f t="shared" si="37"/>
        <v>37</v>
      </c>
      <c r="U132" s="10">
        <f t="shared" si="37"/>
        <v>37</v>
      </c>
      <c r="V132" s="10">
        <f t="shared" si="37"/>
        <v>0</v>
      </c>
      <c r="W132" s="10">
        <f t="shared" si="37"/>
        <v>0</v>
      </c>
    </row>
    <row r="133" s="1" customFormat="1" ht="17.25" customHeight="1" spans="1:23">
      <c r="A133" s="9">
        <v>21101</v>
      </c>
      <c r="B133" s="9" t="s">
        <v>151</v>
      </c>
      <c r="C133" s="10"/>
      <c r="D133" s="10">
        <f t="shared" ref="D133:D146" si="38">SUM(E133:S133)</f>
        <v>0</v>
      </c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>
        <f t="shared" ref="T133:T146" si="39">C133+D133</f>
        <v>0</v>
      </c>
      <c r="U133" s="10">
        <f>'[1]L02'!C780</f>
        <v>0</v>
      </c>
      <c r="V133" s="10">
        <f t="shared" ref="V133:V146" si="40">T133-U133</f>
        <v>0</v>
      </c>
      <c r="W133" s="10"/>
    </row>
    <row r="134" s="1" customFormat="1" ht="17.25" customHeight="1" spans="1:23">
      <c r="A134" s="9">
        <v>21102</v>
      </c>
      <c r="B134" s="9" t="s">
        <v>152</v>
      </c>
      <c r="C134" s="10">
        <v>20</v>
      </c>
      <c r="D134" s="10">
        <f t="shared" si="38"/>
        <v>0</v>
      </c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>
        <f t="shared" si="39"/>
        <v>20</v>
      </c>
      <c r="U134" s="10">
        <f>'[1]L02'!C790</f>
        <v>20</v>
      </c>
      <c r="V134" s="10">
        <f t="shared" si="40"/>
        <v>0</v>
      </c>
      <c r="W134" s="10"/>
    </row>
    <row r="135" s="1" customFormat="1" ht="17.25" customHeight="1" spans="1:23">
      <c r="A135" s="9">
        <v>21103</v>
      </c>
      <c r="B135" s="9" t="s">
        <v>153</v>
      </c>
      <c r="C135" s="10">
        <v>958</v>
      </c>
      <c r="D135" s="10">
        <f t="shared" si="38"/>
        <v>-941</v>
      </c>
      <c r="E135" s="10"/>
      <c r="F135" s="10"/>
      <c r="G135" s="10"/>
      <c r="H135" s="10"/>
      <c r="I135" s="10"/>
      <c r="J135" s="10"/>
      <c r="K135" s="10"/>
      <c r="L135" s="10"/>
      <c r="M135" s="10">
        <v>-941</v>
      </c>
      <c r="N135" s="10"/>
      <c r="O135" s="10"/>
      <c r="P135" s="10"/>
      <c r="Q135" s="10"/>
      <c r="R135" s="10"/>
      <c r="S135" s="10"/>
      <c r="T135" s="10">
        <f t="shared" si="39"/>
        <v>17</v>
      </c>
      <c r="U135" s="10">
        <f>'[1]L02'!C794</f>
        <v>17</v>
      </c>
      <c r="V135" s="10">
        <f t="shared" si="40"/>
        <v>0</v>
      </c>
      <c r="W135" s="10"/>
    </row>
    <row r="136" s="1" customFormat="1" ht="17.25" customHeight="1" spans="1:23">
      <c r="A136" s="9">
        <v>21104</v>
      </c>
      <c r="B136" s="9" t="s">
        <v>154</v>
      </c>
      <c r="C136" s="10"/>
      <c r="D136" s="10">
        <f t="shared" si="38"/>
        <v>0</v>
      </c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>
        <f t="shared" si="39"/>
        <v>0</v>
      </c>
      <c r="U136" s="10">
        <f>'[1]L02'!C803</f>
        <v>0</v>
      </c>
      <c r="V136" s="10">
        <f t="shared" si="40"/>
        <v>0</v>
      </c>
      <c r="W136" s="10"/>
    </row>
    <row r="137" s="1" customFormat="1" ht="17.25" customHeight="1" spans="1:23">
      <c r="A137" s="9">
        <v>21105</v>
      </c>
      <c r="B137" s="9" t="s">
        <v>155</v>
      </c>
      <c r="C137" s="10"/>
      <c r="D137" s="10">
        <f t="shared" si="38"/>
        <v>0</v>
      </c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>
        <f t="shared" si="39"/>
        <v>0</v>
      </c>
      <c r="U137" s="10">
        <f>'[1]L02'!C810</f>
        <v>0</v>
      </c>
      <c r="V137" s="10">
        <f t="shared" si="40"/>
        <v>0</v>
      </c>
      <c r="W137" s="10"/>
    </row>
    <row r="138" s="1" customFormat="1" ht="17.25" customHeight="1" spans="1:23">
      <c r="A138" s="9">
        <v>21107</v>
      </c>
      <c r="B138" s="9" t="s">
        <v>156</v>
      </c>
      <c r="C138" s="10"/>
      <c r="D138" s="10">
        <f t="shared" si="38"/>
        <v>0</v>
      </c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>
        <f t="shared" si="39"/>
        <v>0</v>
      </c>
      <c r="U138" s="10">
        <f>'[1]L02'!C817</f>
        <v>0</v>
      </c>
      <c r="V138" s="10">
        <f t="shared" si="40"/>
        <v>0</v>
      </c>
      <c r="W138" s="10"/>
    </row>
    <row r="139" s="1" customFormat="1" ht="17.25" customHeight="1" spans="1:23">
      <c r="A139" s="9">
        <v>21108</v>
      </c>
      <c r="B139" s="9" t="s">
        <v>157</v>
      </c>
      <c r="C139" s="10"/>
      <c r="D139" s="10">
        <f t="shared" si="38"/>
        <v>0</v>
      </c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>
        <f t="shared" si="39"/>
        <v>0</v>
      </c>
      <c r="U139" s="10">
        <f>'[1]L02'!C820</f>
        <v>0</v>
      </c>
      <c r="V139" s="10">
        <f t="shared" si="40"/>
        <v>0</v>
      </c>
      <c r="W139" s="10"/>
    </row>
    <row r="140" s="1" customFormat="1" ht="17.25" customHeight="1" spans="1:23">
      <c r="A140" s="9">
        <v>21109</v>
      </c>
      <c r="B140" s="9" t="s">
        <v>158</v>
      </c>
      <c r="C140" s="10"/>
      <c r="D140" s="10">
        <f t="shared" si="38"/>
        <v>0</v>
      </c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>
        <f t="shared" si="39"/>
        <v>0</v>
      </c>
      <c r="U140" s="10">
        <f>'[1]L02'!C823</f>
        <v>0</v>
      </c>
      <c r="V140" s="10">
        <f t="shared" si="40"/>
        <v>0</v>
      </c>
      <c r="W140" s="10"/>
    </row>
    <row r="141" s="1" customFormat="1" ht="17.25" customHeight="1" spans="1:23">
      <c r="A141" s="9">
        <v>21110</v>
      </c>
      <c r="B141" s="9" t="s">
        <v>159</v>
      </c>
      <c r="C141" s="10"/>
      <c r="D141" s="10">
        <f t="shared" si="38"/>
        <v>0</v>
      </c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>
        <f t="shared" si="39"/>
        <v>0</v>
      </c>
      <c r="U141" s="10">
        <f>'[1]L02'!C825</f>
        <v>0</v>
      </c>
      <c r="V141" s="10">
        <f t="shared" si="40"/>
        <v>0</v>
      </c>
      <c r="W141" s="10"/>
    </row>
    <row r="142" s="1" customFormat="1" ht="17.25" customHeight="1" spans="1:23">
      <c r="A142" s="9">
        <v>21111</v>
      </c>
      <c r="B142" s="9" t="s">
        <v>160</v>
      </c>
      <c r="C142" s="10"/>
      <c r="D142" s="10">
        <f t="shared" si="38"/>
        <v>0</v>
      </c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>
        <f t="shared" si="39"/>
        <v>0</v>
      </c>
      <c r="U142" s="10">
        <f>'[1]L02'!C827</f>
        <v>0</v>
      </c>
      <c r="V142" s="10">
        <f t="shared" si="40"/>
        <v>0</v>
      </c>
      <c r="W142" s="10"/>
    </row>
    <row r="143" s="1" customFormat="1" ht="17.25" customHeight="1" spans="1:23">
      <c r="A143" s="9">
        <v>21112</v>
      </c>
      <c r="B143" s="9" t="s">
        <v>161</v>
      </c>
      <c r="C143" s="10"/>
      <c r="D143" s="10">
        <f t="shared" si="38"/>
        <v>0</v>
      </c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>
        <f t="shared" si="39"/>
        <v>0</v>
      </c>
      <c r="U143" s="10">
        <f>'[1]L02'!C833</f>
        <v>0</v>
      </c>
      <c r="V143" s="10">
        <f t="shared" si="40"/>
        <v>0</v>
      </c>
      <c r="W143" s="10"/>
    </row>
    <row r="144" s="1" customFormat="1" ht="17.25" customHeight="1" spans="1:23">
      <c r="A144" s="9">
        <v>21113</v>
      </c>
      <c r="B144" s="9" t="s">
        <v>162</v>
      </c>
      <c r="C144" s="10"/>
      <c r="D144" s="10">
        <f t="shared" si="38"/>
        <v>0</v>
      </c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>
        <f t="shared" si="39"/>
        <v>0</v>
      </c>
      <c r="U144" s="10">
        <f>'[1]L02'!C836</f>
        <v>0</v>
      </c>
      <c r="V144" s="10">
        <f t="shared" si="40"/>
        <v>0</v>
      </c>
      <c r="W144" s="10"/>
    </row>
    <row r="145" s="1" customFormat="1" ht="17.25" customHeight="1" spans="1:23">
      <c r="A145" s="9">
        <v>21114</v>
      </c>
      <c r="B145" s="9" t="s">
        <v>163</v>
      </c>
      <c r="C145" s="10"/>
      <c r="D145" s="10">
        <f t="shared" si="38"/>
        <v>0</v>
      </c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>
        <f t="shared" si="39"/>
        <v>0</v>
      </c>
      <c r="U145" s="10">
        <f>'[1]L02'!C838</f>
        <v>0</v>
      </c>
      <c r="V145" s="10">
        <f t="shared" si="40"/>
        <v>0</v>
      </c>
      <c r="W145" s="10"/>
    </row>
    <row r="146" s="1" customFormat="1" ht="17.25" customHeight="1" spans="1:23">
      <c r="A146" s="9">
        <v>21199</v>
      </c>
      <c r="B146" s="9" t="s">
        <v>164</v>
      </c>
      <c r="C146" s="10"/>
      <c r="D146" s="10">
        <f t="shared" si="38"/>
        <v>0</v>
      </c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>
        <f t="shared" si="39"/>
        <v>0</v>
      </c>
      <c r="U146" s="10">
        <f>'[1]L02'!C849</f>
        <v>0</v>
      </c>
      <c r="V146" s="10">
        <f t="shared" si="40"/>
        <v>0</v>
      </c>
      <c r="W146" s="10"/>
    </row>
    <row r="147" s="1" customFormat="1" ht="17.25" customHeight="1" spans="1:23">
      <c r="A147" s="9">
        <v>212</v>
      </c>
      <c r="B147" s="11" t="s">
        <v>165</v>
      </c>
      <c r="C147" s="10">
        <f t="shared" ref="C147:W147" si="41">SUM(C148:C153)</f>
        <v>35638</v>
      </c>
      <c r="D147" s="10">
        <f t="shared" si="41"/>
        <v>-4239</v>
      </c>
      <c r="E147" s="10">
        <f t="shared" si="41"/>
        <v>0</v>
      </c>
      <c r="F147" s="10">
        <f t="shared" si="41"/>
        <v>342</v>
      </c>
      <c r="G147" s="10">
        <f t="shared" si="41"/>
        <v>0</v>
      </c>
      <c r="H147" s="10">
        <f t="shared" si="41"/>
        <v>0</v>
      </c>
      <c r="I147" s="10">
        <f t="shared" si="41"/>
        <v>0</v>
      </c>
      <c r="J147" s="10">
        <f t="shared" si="41"/>
        <v>0</v>
      </c>
      <c r="K147" s="10">
        <f t="shared" si="41"/>
        <v>0</v>
      </c>
      <c r="L147" s="10">
        <f t="shared" si="41"/>
        <v>0</v>
      </c>
      <c r="M147" s="10">
        <f t="shared" si="41"/>
        <v>-4319</v>
      </c>
      <c r="N147" s="10">
        <f t="shared" si="41"/>
        <v>0</v>
      </c>
      <c r="O147" s="10">
        <f t="shared" si="41"/>
        <v>0</v>
      </c>
      <c r="P147" s="10">
        <f t="shared" si="41"/>
        <v>0</v>
      </c>
      <c r="Q147" s="10">
        <f t="shared" si="41"/>
        <v>-262</v>
      </c>
      <c r="R147" s="10">
        <f t="shared" si="41"/>
        <v>0</v>
      </c>
      <c r="S147" s="10">
        <f t="shared" si="41"/>
        <v>0</v>
      </c>
      <c r="T147" s="10">
        <f t="shared" si="41"/>
        <v>31399</v>
      </c>
      <c r="U147" s="10">
        <f t="shared" si="41"/>
        <v>20551</v>
      </c>
      <c r="V147" s="10">
        <f t="shared" si="41"/>
        <v>10848</v>
      </c>
      <c r="W147" s="10">
        <f t="shared" si="41"/>
        <v>10848</v>
      </c>
    </row>
    <row r="148" s="1" customFormat="1" ht="17.25" customHeight="1" spans="1:23">
      <c r="A148" s="9">
        <v>21201</v>
      </c>
      <c r="B148" s="9" t="s">
        <v>166</v>
      </c>
      <c r="C148" s="10"/>
      <c r="D148" s="10">
        <f t="shared" ref="D148:D153" si="42">SUM(E148:S148)</f>
        <v>0</v>
      </c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>
        <f t="shared" ref="T148:T153" si="43">C148+D148</f>
        <v>0</v>
      </c>
      <c r="U148" s="10">
        <f>'[1]L02'!C852</f>
        <v>0</v>
      </c>
      <c r="V148" s="10">
        <f t="shared" ref="V148:V153" si="44">T148-U148</f>
        <v>0</v>
      </c>
      <c r="W148" s="10"/>
    </row>
    <row r="149" s="1" customFormat="1" ht="17.25" customHeight="1" spans="1:23">
      <c r="A149" s="9">
        <v>21202</v>
      </c>
      <c r="B149" s="9" t="s">
        <v>167</v>
      </c>
      <c r="C149" s="10"/>
      <c r="D149" s="10">
        <f t="shared" si="42"/>
        <v>0</v>
      </c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>
        <f t="shared" si="43"/>
        <v>0</v>
      </c>
      <c r="U149" s="10">
        <f>'[1]L02'!C863</f>
        <v>0</v>
      </c>
      <c r="V149" s="10">
        <f t="shared" si="44"/>
        <v>0</v>
      </c>
      <c r="W149" s="10"/>
    </row>
    <row r="150" s="1" customFormat="1" ht="17.25" customHeight="1" spans="1:23">
      <c r="A150" s="9">
        <v>21203</v>
      </c>
      <c r="B150" s="9" t="s">
        <v>168</v>
      </c>
      <c r="C150" s="10">
        <v>25980</v>
      </c>
      <c r="D150" s="10">
        <f t="shared" si="42"/>
        <v>-2587</v>
      </c>
      <c r="E150" s="10"/>
      <c r="F150" s="10">
        <v>3</v>
      </c>
      <c r="G150" s="10"/>
      <c r="H150" s="10"/>
      <c r="I150" s="10"/>
      <c r="J150" s="10"/>
      <c r="K150" s="10"/>
      <c r="L150" s="10"/>
      <c r="M150" s="10">
        <v>-2328</v>
      </c>
      <c r="N150" s="10"/>
      <c r="O150" s="10"/>
      <c r="P150" s="10"/>
      <c r="Q150" s="10">
        <v>-262</v>
      </c>
      <c r="R150" s="10"/>
      <c r="S150" s="10"/>
      <c r="T150" s="10">
        <f t="shared" si="43"/>
        <v>23393</v>
      </c>
      <c r="U150" s="10">
        <f>'[1]L02'!C865</f>
        <v>20447</v>
      </c>
      <c r="V150" s="10">
        <f t="shared" si="44"/>
        <v>2946</v>
      </c>
      <c r="W150" s="10">
        <v>2946</v>
      </c>
    </row>
    <row r="151" s="1" customFormat="1" ht="17.25" customHeight="1" spans="1:23">
      <c r="A151" s="9">
        <v>21205</v>
      </c>
      <c r="B151" s="9" t="s">
        <v>169</v>
      </c>
      <c r="C151" s="10">
        <v>1000</v>
      </c>
      <c r="D151" s="10">
        <f t="shared" si="42"/>
        <v>-896</v>
      </c>
      <c r="E151" s="10"/>
      <c r="F151" s="10"/>
      <c r="G151" s="10"/>
      <c r="H151" s="10"/>
      <c r="I151" s="10"/>
      <c r="J151" s="10"/>
      <c r="K151" s="10"/>
      <c r="L151" s="10"/>
      <c r="M151" s="10">
        <v>-896</v>
      </c>
      <c r="N151" s="10"/>
      <c r="O151" s="10"/>
      <c r="P151" s="10"/>
      <c r="Q151" s="10"/>
      <c r="R151" s="10"/>
      <c r="S151" s="10"/>
      <c r="T151" s="10">
        <f t="shared" si="43"/>
        <v>104</v>
      </c>
      <c r="U151" s="10">
        <f>'[1]L02'!C868</f>
        <v>104</v>
      </c>
      <c r="V151" s="10">
        <f t="shared" si="44"/>
        <v>0</v>
      </c>
      <c r="W151" s="10"/>
    </row>
    <row r="152" s="1" customFormat="1" ht="17.25" customHeight="1" spans="1:23">
      <c r="A152" s="9">
        <v>21206</v>
      </c>
      <c r="B152" s="9" t="s">
        <v>170</v>
      </c>
      <c r="C152" s="10"/>
      <c r="D152" s="10">
        <f t="shared" si="42"/>
        <v>0</v>
      </c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>
        <f t="shared" si="43"/>
        <v>0</v>
      </c>
      <c r="U152" s="10">
        <f>'[1]L02'!C870</f>
        <v>0</v>
      </c>
      <c r="V152" s="10">
        <f t="shared" si="44"/>
        <v>0</v>
      </c>
      <c r="W152" s="10"/>
    </row>
    <row r="153" s="1" customFormat="1" ht="17.25" customHeight="1" spans="1:23">
      <c r="A153" s="9">
        <v>21299</v>
      </c>
      <c r="B153" s="9" t="s">
        <v>171</v>
      </c>
      <c r="C153" s="10">
        <v>8658</v>
      </c>
      <c r="D153" s="10">
        <f t="shared" si="42"/>
        <v>-756</v>
      </c>
      <c r="E153" s="10"/>
      <c r="F153" s="10">
        <v>339</v>
      </c>
      <c r="G153" s="10"/>
      <c r="H153" s="10"/>
      <c r="I153" s="10"/>
      <c r="J153" s="10"/>
      <c r="K153" s="10"/>
      <c r="L153" s="10"/>
      <c r="M153" s="10">
        <v>-1095</v>
      </c>
      <c r="N153" s="10"/>
      <c r="O153" s="10"/>
      <c r="P153" s="10"/>
      <c r="Q153" s="10"/>
      <c r="R153" s="10"/>
      <c r="S153" s="10"/>
      <c r="T153" s="10">
        <f t="shared" si="43"/>
        <v>7902</v>
      </c>
      <c r="U153" s="10">
        <f>'[1]L02'!C872</f>
        <v>0</v>
      </c>
      <c r="V153" s="10">
        <f t="shared" si="44"/>
        <v>7902</v>
      </c>
      <c r="W153" s="10">
        <v>7902</v>
      </c>
    </row>
    <row r="154" s="1" customFormat="1" ht="17.25" customHeight="1" spans="1:23">
      <c r="A154" s="9">
        <v>213</v>
      </c>
      <c r="B154" s="11" t="s">
        <v>172</v>
      </c>
      <c r="C154" s="10">
        <f t="shared" ref="C154:W154" si="45">SUM(C155:C162)</f>
        <v>0</v>
      </c>
      <c r="D154" s="10">
        <f t="shared" si="45"/>
        <v>35</v>
      </c>
      <c r="E154" s="10">
        <f t="shared" si="45"/>
        <v>0</v>
      </c>
      <c r="F154" s="10">
        <f t="shared" si="45"/>
        <v>-6583</v>
      </c>
      <c r="G154" s="10">
        <f t="shared" si="45"/>
        <v>0</v>
      </c>
      <c r="H154" s="10">
        <f t="shared" si="45"/>
        <v>0</v>
      </c>
      <c r="I154" s="10">
        <f t="shared" si="45"/>
        <v>0</v>
      </c>
      <c r="J154" s="10">
        <f t="shared" si="45"/>
        <v>0</v>
      </c>
      <c r="K154" s="10">
        <f t="shared" si="45"/>
        <v>0</v>
      </c>
      <c r="L154" s="10">
        <f t="shared" si="45"/>
        <v>0</v>
      </c>
      <c r="M154" s="10">
        <f t="shared" si="45"/>
        <v>6618</v>
      </c>
      <c r="N154" s="10">
        <f t="shared" si="45"/>
        <v>0</v>
      </c>
      <c r="O154" s="10">
        <f t="shared" si="45"/>
        <v>0</v>
      </c>
      <c r="P154" s="10">
        <f t="shared" si="45"/>
        <v>0</v>
      </c>
      <c r="Q154" s="10">
        <f t="shared" si="45"/>
        <v>0</v>
      </c>
      <c r="R154" s="10">
        <f t="shared" si="45"/>
        <v>0</v>
      </c>
      <c r="S154" s="10">
        <f t="shared" si="45"/>
        <v>0</v>
      </c>
      <c r="T154" s="10">
        <f t="shared" si="45"/>
        <v>35</v>
      </c>
      <c r="U154" s="10">
        <f t="shared" si="45"/>
        <v>35</v>
      </c>
      <c r="V154" s="10">
        <f t="shared" si="45"/>
        <v>0</v>
      </c>
      <c r="W154" s="10">
        <f t="shared" si="45"/>
        <v>0</v>
      </c>
    </row>
    <row r="155" s="1" customFormat="1" ht="17.25" customHeight="1" spans="1:23">
      <c r="A155" s="9">
        <v>21301</v>
      </c>
      <c r="B155" s="9" t="s">
        <v>173</v>
      </c>
      <c r="C155" s="10"/>
      <c r="D155" s="10">
        <f t="shared" ref="D155:D162" si="46">SUM(E155:S155)</f>
        <v>0</v>
      </c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>
        <f t="shared" ref="T155:T162" si="47">C155+D155</f>
        <v>0</v>
      </c>
      <c r="U155" s="10">
        <f>'[1]L02'!C875</f>
        <v>0</v>
      </c>
      <c r="V155" s="10">
        <f t="shared" ref="V155:V162" si="48">T155-U155</f>
        <v>0</v>
      </c>
      <c r="W155" s="10"/>
    </row>
    <row r="156" s="1" customFormat="1" ht="17.25" customHeight="1" spans="1:23">
      <c r="A156" s="9">
        <v>21302</v>
      </c>
      <c r="B156" s="9" t="s">
        <v>174</v>
      </c>
      <c r="C156" s="10"/>
      <c r="D156" s="10">
        <f t="shared" si="46"/>
        <v>0</v>
      </c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>
        <f t="shared" si="47"/>
        <v>0</v>
      </c>
      <c r="U156" s="10">
        <f>'[1]L02'!C901</f>
        <v>0</v>
      </c>
      <c r="V156" s="10">
        <f t="shared" si="48"/>
        <v>0</v>
      </c>
      <c r="W156" s="10"/>
    </row>
    <row r="157" s="1" customFormat="1" ht="17.25" customHeight="1" spans="1:23">
      <c r="A157" s="9">
        <v>21303</v>
      </c>
      <c r="B157" s="9" t="s">
        <v>175</v>
      </c>
      <c r="C157" s="10"/>
      <c r="D157" s="10">
        <f t="shared" si="46"/>
        <v>35</v>
      </c>
      <c r="E157" s="10"/>
      <c r="F157" s="10"/>
      <c r="G157" s="10"/>
      <c r="H157" s="10"/>
      <c r="I157" s="10"/>
      <c r="J157" s="10"/>
      <c r="K157" s="10"/>
      <c r="L157" s="10"/>
      <c r="M157" s="10">
        <v>35</v>
      </c>
      <c r="N157" s="10"/>
      <c r="O157" s="10"/>
      <c r="P157" s="10"/>
      <c r="Q157" s="10"/>
      <c r="R157" s="10"/>
      <c r="S157" s="10"/>
      <c r="T157" s="10">
        <f t="shared" si="47"/>
        <v>35</v>
      </c>
      <c r="U157" s="10">
        <f>'[1]L02'!C924</f>
        <v>35</v>
      </c>
      <c r="V157" s="10">
        <f t="shared" si="48"/>
        <v>0</v>
      </c>
      <c r="W157" s="10"/>
    </row>
    <row r="158" s="1" customFormat="1" ht="17.25" customHeight="1" spans="1:23">
      <c r="A158" s="9">
        <v>21305</v>
      </c>
      <c r="B158" s="9" t="s">
        <v>176</v>
      </c>
      <c r="C158" s="10"/>
      <c r="D158" s="10">
        <f t="shared" si="46"/>
        <v>0</v>
      </c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>
        <f t="shared" si="47"/>
        <v>0</v>
      </c>
      <c r="U158" s="10">
        <f>'[1]L02'!C952</f>
        <v>0</v>
      </c>
      <c r="V158" s="10">
        <f t="shared" si="48"/>
        <v>0</v>
      </c>
      <c r="W158" s="10"/>
    </row>
    <row r="159" s="1" customFormat="1" ht="17.25" customHeight="1" spans="1:23">
      <c r="A159" s="9">
        <v>21307</v>
      </c>
      <c r="B159" s="9" t="s">
        <v>177</v>
      </c>
      <c r="C159" s="10"/>
      <c r="D159" s="10">
        <f t="shared" si="46"/>
        <v>0</v>
      </c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>
        <f t="shared" si="47"/>
        <v>0</v>
      </c>
      <c r="U159" s="10">
        <f>'[1]L02'!C959</f>
        <v>0</v>
      </c>
      <c r="V159" s="10">
        <f t="shared" si="48"/>
        <v>0</v>
      </c>
      <c r="W159" s="10"/>
    </row>
    <row r="160" s="1" customFormat="1" ht="17.25" customHeight="1" spans="1:23">
      <c r="A160" s="9">
        <v>21308</v>
      </c>
      <c r="B160" s="9" t="s">
        <v>178</v>
      </c>
      <c r="C160" s="10"/>
      <c r="D160" s="10">
        <f t="shared" si="46"/>
        <v>0</v>
      </c>
      <c r="E160" s="10"/>
      <c r="F160" s="10">
        <v>-6583</v>
      </c>
      <c r="G160" s="10"/>
      <c r="H160" s="10"/>
      <c r="I160" s="10"/>
      <c r="J160" s="10"/>
      <c r="K160" s="10"/>
      <c r="L160" s="10"/>
      <c r="M160" s="10">
        <v>6583</v>
      </c>
      <c r="N160" s="10"/>
      <c r="O160" s="10"/>
      <c r="P160" s="10"/>
      <c r="Q160" s="10"/>
      <c r="R160" s="10"/>
      <c r="S160" s="10"/>
      <c r="T160" s="10">
        <f t="shared" si="47"/>
        <v>0</v>
      </c>
      <c r="U160" s="10">
        <f>'[1]L02'!C965</f>
        <v>0</v>
      </c>
      <c r="V160" s="10">
        <f t="shared" si="48"/>
        <v>0</v>
      </c>
      <c r="W160" s="10"/>
    </row>
    <row r="161" s="1" customFormat="1" ht="17.25" customHeight="1" spans="1:23">
      <c r="A161" s="9">
        <v>21309</v>
      </c>
      <c r="B161" s="9" t="s">
        <v>179</v>
      </c>
      <c r="C161" s="10"/>
      <c r="D161" s="10">
        <f t="shared" si="46"/>
        <v>0</v>
      </c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>
        <f t="shared" si="47"/>
        <v>0</v>
      </c>
      <c r="U161" s="10">
        <f>'[1]L02'!C971</f>
        <v>0</v>
      </c>
      <c r="V161" s="10">
        <f t="shared" si="48"/>
        <v>0</v>
      </c>
      <c r="W161" s="10"/>
    </row>
    <row r="162" s="1" customFormat="1" ht="17.25" customHeight="1" spans="1:23">
      <c r="A162" s="9">
        <v>21399</v>
      </c>
      <c r="B162" s="9" t="s">
        <v>180</v>
      </c>
      <c r="C162" s="10"/>
      <c r="D162" s="10">
        <f t="shared" si="46"/>
        <v>0</v>
      </c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>
        <f t="shared" si="47"/>
        <v>0</v>
      </c>
      <c r="U162" s="10">
        <f>'[1]L02'!C974</f>
        <v>0</v>
      </c>
      <c r="V162" s="10">
        <f t="shared" si="48"/>
        <v>0</v>
      </c>
      <c r="W162" s="10"/>
    </row>
    <row r="163" s="1" customFormat="1" ht="17.25" customHeight="1" spans="1:23">
      <c r="A163" s="9">
        <v>214</v>
      </c>
      <c r="B163" s="11" t="s">
        <v>181</v>
      </c>
      <c r="C163" s="10">
        <f t="shared" ref="C163:W163" si="49">SUM(C164:C168)</f>
        <v>0</v>
      </c>
      <c r="D163" s="10">
        <f t="shared" si="49"/>
        <v>325</v>
      </c>
      <c r="E163" s="10">
        <f t="shared" si="49"/>
        <v>0</v>
      </c>
      <c r="F163" s="10">
        <f t="shared" si="49"/>
        <v>0</v>
      </c>
      <c r="G163" s="10">
        <f t="shared" si="49"/>
        <v>0</v>
      </c>
      <c r="H163" s="10">
        <f t="shared" si="49"/>
        <v>0</v>
      </c>
      <c r="I163" s="10">
        <f t="shared" si="49"/>
        <v>0</v>
      </c>
      <c r="J163" s="10">
        <f t="shared" si="49"/>
        <v>0</v>
      </c>
      <c r="K163" s="10">
        <f t="shared" si="49"/>
        <v>0</v>
      </c>
      <c r="L163" s="10">
        <f t="shared" si="49"/>
        <v>0</v>
      </c>
      <c r="M163" s="10">
        <f t="shared" si="49"/>
        <v>325</v>
      </c>
      <c r="N163" s="10">
        <f t="shared" si="49"/>
        <v>0</v>
      </c>
      <c r="O163" s="10">
        <f t="shared" si="49"/>
        <v>0</v>
      </c>
      <c r="P163" s="10">
        <f t="shared" si="49"/>
        <v>0</v>
      </c>
      <c r="Q163" s="10">
        <f t="shared" si="49"/>
        <v>0</v>
      </c>
      <c r="R163" s="10">
        <f t="shared" si="49"/>
        <v>0</v>
      </c>
      <c r="S163" s="10">
        <f t="shared" si="49"/>
        <v>0</v>
      </c>
      <c r="T163" s="10">
        <f t="shared" si="49"/>
        <v>325</v>
      </c>
      <c r="U163" s="10">
        <f t="shared" si="49"/>
        <v>325</v>
      </c>
      <c r="V163" s="10">
        <f t="shared" si="49"/>
        <v>0</v>
      </c>
      <c r="W163" s="10">
        <f t="shared" si="49"/>
        <v>0</v>
      </c>
    </row>
    <row r="164" s="1" customFormat="1" ht="17.25" customHeight="1" spans="1:23">
      <c r="A164" s="9">
        <v>21401</v>
      </c>
      <c r="B164" s="9" t="s">
        <v>182</v>
      </c>
      <c r="C164" s="10"/>
      <c r="D164" s="10">
        <f t="shared" ref="D164:D168" si="50">SUM(E164:S164)</f>
        <v>325</v>
      </c>
      <c r="E164" s="10"/>
      <c r="F164" s="10"/>
      <c r="G164" s="10"/>
      <c r="H164" s="10"/>
      <c r="I164" s="10"/>
      <c r="J164" s="10"/>
      <c r="K164" s="10"/>
      <c r="L164" s="10"/>
      <c r="M164" s="10">
        <v>325</v>
      </c>
      <c r="N164" s="10"/>
      <c r="O164" s="10"/>
      <c r="P164" s="10"/>
      <c r="Q164" s="10"/>
      <c r="R164" s="10"/>
      <c r="S164" s="10"/>
      <c r="T164" s="10">
        <f t="shared" ref="T164:T168" si="51">C164+D164</f>
        <v>325</v>
      </c>
      <c r="U164" s="10">
        <f>'[1]L02'!C978</f>
        <v>325</v>
      </c>
      <c r="V164" s="10">
        <f t="shared" ref="V164:V168" si="52">T164-U164</f>
        <v>0</v>
      </c>
      <c r="W164" s="10"/>
    </row>
    <row r="165" s="1" customFormat="1" ht="17.25" customHeight="1" spans="1:23">
      <c r="A165" s="9">
        <v>21402</v>
      </c>
      <c r="B165" s="9" t="s">
        <v>183</v>
      </c>
      <c r="C165" s="10"/>
      <c r="D165" s="10">
        <f t="shared" si="50"/>
        <v>0</v>
      </c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>
        <f t="shared" si="51"/>
        <v>0</v>
      </c>
      <c r="U165" s="10">
        <f>'[1]L02'!C999</f>
        <v>0</v>
      </c>
      <c r="V165" s="10">
        <f t="shared" si="52"/>
        <v>0</v>
      </c>
      <c r="W165" s="10"/>
    </row>
    <row r="166" s="1" customFormat="1" ht="17.25" customHeight="1" spans="1:23">
      <c r="A166" s="9">
        <v>21403</v>
      </c>
      <c r="B166" s="9" t="s">
        <v>184</v>
      </c>
      <c r="C166" s="10"/>
      <c r="D166" s="10">
        <f t="shared" si="50"/>
        <v>0</v>
      </c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>
        <f t="shared" si="51"/>
        <v>0</v>
      </c>
      <c r="U166" s="10">
        <f>'[1]L02'!C1009</f>
        <v>0</v>
      </c>
      <c r="V166" s="10">
        <f t="shared" si="52"/>
        <v>0</v>
      </c>
      <c r="W166" s="10"/>
    </row>
    <row r="167" s="1" customFormat="1" ht="17.25" customHeight="1" spans="1:23">
      <c r="A167" s="9">
        <v>21405</v>
      </c>
      <c r="B167" s="9" t="s">
        <v>185</v>
      </c>
      <c r="C167" s="10"/>
      <c r="D167" s="10">
        <f t="shared" si="50"/>
        <v>0</v>
      </c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>
        <f t="shared" si="51"/>
        <v>0</v>
      </c>
      <c r="U167" s="10">
        <f>'[1]L02'!C1019</f>
        <v>0</v>
      </c>
      <c r="V167" s="10">
        <f t="shared" si="52"/>
        <v>0</v>
      </c>
      <c r="W167" s="10"/>
    </row>
    <row r="168" s="1" customFormat="1" ht="17.25" customHeight="1" spans="1:23">
      <c r="A168" s="9">
        <v>21499</v>
      </c>
      <c r="B168" s="9" t="s">
        <v>186</v>
      </c>
      <c r="C168" s="10"/>
      <c r="D168" s="10">
        <f t="shared" si="50"/>
        <v>0</v>
      </c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>
        <f t="shared" si="51"/>
        <v>0</v>
      </c>
      <c r="U168" s="10">
        <f>'[1]L02'!C1026</f>
        <v>0</v>
      </c>
      <c r="V168" s="10">
        <f t="shared" si="52"/>
        <v>0</v>
      </c>
      <c r="W168" s="10"/>
    </row>
    <row r="169" s="1" customFormat="1" ht="17.25" customHeight="1" spans="1:23">
      <c r="A169" s="9">
        <v>215</v>
      </c>
      <c r="B169" s="11" t="s">
        <v>187</v>
      </c>
      <c r="C169" s="10">
        <f t="shared" ref="C169:W169" si="53">SUM(C170:C176)</f>
        <v>3707</v>
      </c>
      <c r="D169" s="10">
        <f t="shared" si="53"/>
        <v>5770</v>
      </c>
      <c r="E169" s="10">
        <f t="shared" si="53"/>
        <v>0</v>
      </c>
      <c r="F169" s="10">
        <f t="shared" si="53"/>
        <v>0</v>
      </c>
      <c r="G169" s="10">
        <f t="shared" si="53"/>
        <v>5586</v>
      </c>
      <c r="H169" s="10">
        <f t="shared" si="53"/>
        <v>0</v>
      </c>
      <c r="I169" s="10">
        <f t="shared" si="53"/>
        <v>0</v>
      </c>
      <c r="J169" s="10">
        <f t="shared" si="53"/>
        <v>0</v>
      </c>
      <c r="K169" s="10">
        <f t="shared" si="53"/>
        <v>0</v>
      </c>
      <c r="L169" s="10">
        <f t="shared" si="53"/>
        <v>0</v>
      </c>
      <c r="M169" s="10">
        <f t="shared" si="53"/>
        <v>184</v>
      </c>
      <c r="N169" s="10">
        <f t="shared" si="53"/>
        <v>0</v>
      </c>
      <c r="O169" s="10">
        <f t="shared" si="53"/>
        <v>0</v>
      </c>
      <c r="P169" s="10">
        <f t="shared" si="53"/>
        <v>0</v>
      </c>
      <c r="Q169" s="10">
        <f t="shared" si="53"/>
        <v>0</v>
      </c>
      <c r="R169" s="10">
        <f t="shared" si="53"/>
        <v>0</v>
      </c>
      <c r="S169" s="10">
        <f t="shared" si="53"/>
        <v>0</v>
      </c>
      <c r="T169" s="10">
        <f t="shared" si="53"/>
        <v>9477</v>
      </c>
      <c r="U169" s="10">
        <f t="shared" si="53"/>
        <v>6692</v>
      </c>
      <c r="V169" s="10">
        <f t="shared" si="53"/>
        <v>2785</v>
      </c>
      <c r="W169" s="10">
        <f t="shared" si="53"/>
        <v>2785</v>
      </c>
    </row>
    <row r="170" s="1" customFormat="1" ht="17.25" customHeight="1" spans="1:23">
      <c r="A170" s="9">
        <v>21501</v>
      </c>
      <c r="B170" s="9" t="s">
        <v>188</v>
      </c>
      <c r="C170" s="10"/>
      <c r="D170" s="10">
        <f t="shared" ref="D170:D176" si="54">SUM(E170:S170)</f>
        <v>0</v>
      </c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>
        <f t="shared" ref="T170:T176" si="55">C170+D170</f>
        <v>0</v>
      </c>
      <c r="U170" s="10">
        <f>'[1]L02'!C1030</f>
        <v>0</v>
      </c>
      <c r="V170" s="10">
        <f t="shared" ref="V170:V176" si="56">T170-U170</f>
        <v>0</v>
      </c>
      <c r="W170" s="10"/>
    </row>
    <row r="171" s="1" customFormat="1" ht="17.25" customHeight="1" spans="1:23">
      <c r="A171" s="9">
        <v>21502</v>
      </c>
      <c r="B171" s="9" t="s">
        <v>189</v>
      </c>
      <c r="C171" s="10">
        <v>3600</v>
      </c>
      <c r="D171" s="10">
        <f t="shared" si="54"/>
        <v>0</v>
      </c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>
        <f t="shared" si="55"/>
        <v>3600</v>
      </c>
      <c r="U171" s="10">
        <f>'[1]L02'!C1040</f>
        <v>1249</v>
      </c>
      <c r="V171" s="10">
        <f t="shared" si="56"/>
        <v>2351</v>
      </c>
      <c r="W171" s="10">
        <v>2351</v>
      </c>
    </row>
    <row r="172" s="1" customFormat="1" ht="17.25" customHeight="1" spans="1:23">
      <c r="A172" s="9">
        <v>21503</v>
      </c>
      <c r="B172" s="9" t="s">
        <v>190</v>
      </c>
      <c r="C172" s="10"/>
      <c r="D172" s="10">
        <f t="shared" si="54"/>
        <v>0</v>
      </c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>
        <f t="shared" si="55"/>
        <v>0</v>
      </c>
      <c r="U172" s="10">
        <f>'[1]L02'!C1056</f>
        <v>0</v>
      </c>
      <c r="V172" s="10">
        <f t="shared" si="56"/>
        <v>0</v>
      </c>
      <c r="W172" s="10"/>
    </row>
    <row r="173" s="1" customFormat="1" ht="17.25" customHeight="1" spans="1:23">
      <c r="A173" s="9">
        <v>21505</v>
      </c>
      <c r="B173" s="9" t="s">
        <v>191</v>
      </c>
      <c r="C173" s="10"/>
      <c r="D173" s="10">
        <f t="shared" si="54"/>
        <v>0</v>
      </c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>
        <f t="shared" si="55"/>
        <v>0</v>
      </c>
      <c r="U173" s="10">
        <f>'[1]L02'!C1061</f>
        <v>0</v>
      </c>
      <c r="V173" s="10">
        <f t="shared" si="56"/>
        <v>0</v>
      </c>
      <c r="W173" s="10"/>
    </row>
    <row r="174" s="1" customFormat="1" ht="17.25" customHeight="1" spans="1:23">
      <c r="A174" s="9">
        <v>21507</v>
      </c>
      <c r="B174" s="9" t="s">
        <v>192</v>
      </c>
      <c r="C174" s="10"/>
      <c r="D174" s="10">
        <f t="shared" si="54"/>
        <v>0</v>
      </c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>
        <f t="shared" si="55"/>
        <v>0</v>
      </c>
      <c r="U174" s="10">
        <f>'[1]L02'!C1072</f>
        <v>0</v>
      </c>
      <c r="V174" s="10">
        <f t="shared" si="56"/>
        <v>0</v>
      </c>
      <c r="W174" s="10"/>
    </row>
    <row r="175" s="1" customFormat="1" ht="17.25" customHeight="1" spans="1:23">
      <c r="A175" s="9">
        <v>21508</v>
      </c>
      <c r="B175" s="9" t="s">
        <v>193</v>
      </c>
      <c r="C175" s="10"/>
      <c r="D175" s="10">
        <f t="shared" si="54"/>
        <v>3500</v>
      </c>
      <c r="E175" s="10"/>
      <c r="F175" s="10"/>
      <c r="G175" s="10">
        <v>3500</v>
      </c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>
        <f t="shared" si="55"/>
        <v>3500</v>
      </c>
      <c r="U175" s="10">
        <f>'[1]L02'!C1079</f>
        <v>3500</v>
      </c>
      <c r="V175" s="10">
        <f t="shared" si="56"/>
        <v>0</v>
      </c>
      <c r="W175" s="10"/>
    </row>
    <row r="176" s="1" customFormat="1" ht="17.25" customHeight="1" spans="1:23">
      <c r="A176" s="9">
        <v>21599</v>
      </c>
      <c r="B176" s="9" t="s">
        <v>194</v>
      </c>
      <c r="C176" s="10">
        <v>107</v>
      </c>
      <c r="D176" s="10">
        <f t="shared" si="54"/>
        <v>2270</v>
      </c>
      <c r="E176" s="10"/>
      <c r="F176" s="10"/>
      <c r="G176" s="10">
        <v>2086</v>
      </c>
      <c r="H176" s="10"/>
      <c r="I176" s="10"/>
      <c r="J176" s="10"/>
      <c r="K176" s="10"/>
      <c r="L176" s="10"/>
      <c r="M176" s="10">
        <v>184</v>
      </c>
      <c r="N176" s="10"/>
      <c r="O176" s="10"/>
      <c r="P176" s="10"/>
      <c r="Q176" s="10"/>
      <c r="R176" s="10"/>
      <c r="S176" s="10"/>
      <c r="T176" s="10">
        <f t="shared" si="55"/>
        <v>2377</v>
      </c>
      <c r="U176" s="10">
        <f>'[1]L02'!C1087</f>
        <v>1943</v>
      </c>
      <c r="V176" s="10">
        <f t="shared" si="56"/>
        <v>434</v>
      </c>
      <c r="W176" s="10">
        <v>434</v>
      </c>
    </row>
    <row r="177" s="1" customFormat="1" ht="17.25" customHeight="1" spans="1:23">
      <c r="A177" s="9">
        <v>216</v>
      </c>
      <c r="B177" s="11" t="s">
        <v>195</v>
      </c>
      <c r="C177" s="10">
        <f t="shared" ref="C177:W177" si="57">SUM(C178:C180)</f>
        <v>278</v>
      </c>
      <c r="D177" s="10">
        <f t="shared" si="57"/>
        <v>192</v>
      </c>
      <c r="E177" s="10">
        <f t="shared" si="57"/>
        <v>0</v>
      </c>
      <c r="F177" s="10">
        <f t="shared" si="57"/>
        <v>0</v>
      </c>
      <c r="G177" s="10">
        <f t="shared" si="57"/>
        <v>192</v>
      </c>
      <c r="H177" s="10">
        <f t="shared" si="57"/>
        <v>0</v>
      </c>
      <c r="I177" s="10">
        <f t="shared" si="57"/>
        <v>0</v>
      </c>
      <c r="J177" s="10">
        <f t="shared" si="57"/>
        <v>0</v>
      </c>
      <c r="K177" s="10">
        <f t="shared" si="57"/>
        <v>0</v>
      </c>
      <c r="L177" s="10">
        <f t="shared" si="57"/>
        <v>0</v>
      </c>
      <c r="M177" s="10">
        <f t="shared" si="57"/>
        <v>0</v>
      </c>
      <c r="N177" s="10">
        <f t="shared" si="57"/>
        <v>0</v>
      </c>
      <c r="O177" s="10">
        <f t="shared" si="57"/>
        <v>0</v>
      </c>
      <c r="P177" s="10">
        <f t="shared" si="57"/>
        <v>0</v>
      </c>
      <c r="Q177" s="10">
        <f t="shared" si="57"/>
        <v>0</v>
      </c>
      <c r="R177" s="10">
        <f t="shared" si="57"/>
        <v>0</v>
      </c>
      <c r="S177" s="10">
        <f t="shared" si="57"/>
        <v>0</v>
      </c>
      <c r="T177" s="10">
        <f t="shared" si="57"/>
        <v>470</v>
      </c>
      <c r="U177" s="10">
        <f t="shared" si="57"/>
        <v>449</v>
      </c>
      <c r="V177" s="10">
        <f t="shared" si="57"/>
        <v>21</v>
      </c>
      <c r="W177" s="10">
        <f t="shared" si="57"/>
        <v>21</v>
      </c>
    </row>
    <row r="178" s="1" customFormat="1" ht="17.25" customHeight="1" spans="1:23">
      <c r="A178" s="9">
        <v>21602</v>
      </c>
      <c r="B178" s="9" t="s">
        <v>196</v>
      </c>
      <c r="C178" s="10"/>
      <c r="D178" s="10">
        <f t="shared" ref="D178:D180" si="58">SUM(E178:S178)</f>
        <v>0</v>
      </c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>
        <f t="shared" ref="T178:T180" si="59">C178+D178</f>
        <v>0</v>
      </c>
      <c r="U178" s="10">
        <f>'[1]L02'!C1094</f>
        <v>0</v>
      </c>
      <c r="V178" s="10">
        <f t="shared" ref="V178:V180" si="60">T178-U178</f>
        <v>0</v>
      </c>
      <c r="W178" s="10"/>
    </row>
    <row r="179" s="1" customFormat="1" ht="17.25" customHeight="1" spans="1:23">
      <c r="A179" s="9">
        <v>21606</v>
      </c>
      <c r="B179" s="9" t="s">
        <v>197</v>
      </c>
      <c r="C179" s="10">
        <v>278</v>
      </c>
      <c r="D179" s="10">
        <f t="shared" si="58"/>
        <v>192</v>
      </c>
      <c r="E179" s="10"/>
      <c r="F179" s="10"/>
      <c r="G179" s="10">
        <v>192</v>
      </c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>
        <f t="shared" si="59"/>
        <v>470</v>
      </c>
      <c r="U179" s="10">
        <f>'[1]L02'!C1104</f>
        <v>449</v>
      </c>
      <c r="V179" s="10">
        <f t="shared" si="60"/>
        <v>21</v>
      </c>
      <c r="W179" s="10">
        <v>21</v>
      </c>
    </row>
    <row r="180" s="1" customFormat="1" ht="17.25" customHeight="1" spans="1:23">
      <c r="A180" s="9">
        <v>21699</v>
      </c>
      <c r="B180" s="9" t="s">
        <v>198</v>
      </c>
      <c r="C180" s="10"/>
      <c r="D180" s="10">
        <f t="shared" si="58"/>
        <v>0</v>
      </c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>
        <f t="shared" si="59"/>
        <v>0</v>
      </c>
      <c r="U180" s="10">
        <f>'[1]L02'!C1110</f>
        <v>0</v>
      </c>
      <c r="V180" s="10">
        <f t="shared" si="60"/>
        <v>0</v>
      </c>
      <c r="W180" s="10"/>
    </row>
    <row r="181" s="1" customFormat="1" ht="17.25" customHeight="1" spans="1:23">
      <c r="A181" s="9">
        <v>217</v>
      </c>
      <c r="B181" s="11" t="s">
        <v>199</v>
      </c>
      <c r="C181" s="10">
        <f t="shared" ref="C181:W181" si="61">SUM(C182:C186)</f>
        <v>0</v>
      </c>
      <c r="D181" s="10">
        <f t="shared" si="61"/>
        <v>11</v>
      </c>
      <c r="E181" s="10">
        <f t="shared" si="61"/>
        <v>0</v>
      </c>
      <c r="F181" s="10">
        <f t="shared" si="61"/>
        <v>0</v>
      </c>
      <c r="G181" s="10">
        <f t="shared" si="61"/>
        <v>0</v>
      </c>
      <c r="H181" s="10">
        <f t="shared" si="61"/>
        <v>0</v>
      </c>
      <c r="I181" s="10">
        <f t="shared" si="61"/>
        <v>0</v>
      </c>
      <c r="J181" s="10">
        <f t="shared" si="61"/>
        <v>0</v>
      </c>
      <c r="K181" s="10">
        <f t="shared" si="61"/>
        <v>0</v>
      </c>
      <c r="L181" s="10">
        <f t="shared" si="61"/>
        <v>0</v>
      </c>
      <c r="M181" s="10">
        <f t="shared" si="61"/>
        <v>11</v>
      </c>
      <c r="N181" s="10">
        <f t="shared" si="61"/>
        <v>0</v>
      </c>
      <c r="O181" s="10">
        <f t="shared" si="61"/>
        <v>0</v>
      </c>
      <c r="P181" s="10">
        <f t="shared" si="61"/>
        <v>0</v>
      </c>
      <c r="Q181" s="10">
        <f t="shared" si="61"/>
        <v>0</v>
      </c>
      <c r="R181" s="10">
        <f t="shared" si="61"/>
        <v>0</v>
      </c>
      <c r="S181" s="10">
        <f t="shared" si="61"/>
        <v>0</v>
      </c>
      <c r="T181" s="10">
        <f t="shared" si="61"/>
        <v>11</v>
      </c>
      <c r="U181" s="10">
        <f t="shared" si="61"/>
        <v>11</v>
      </c>
      <c r="V181" s="10">
        <f t="shared" si="61"/>
        <v>0</v>
      </c>
      <c r="W181" s="10">
        <f t="shared" si="61"/>
        <v>0</v>
      </c>
    </row>
    <row r="182" s="1" customFormat="1" ht="17.25" customHeight="1" spans="1:23">
      <c r="A182" s="9">
        <v>21701</v>
      </c>
      <c r="B182" s="9" t="s">
        <v>200</v>
      </c>
      <c r="C182" s="10"/>
      <c r="D182" s="10">
        <f t="shared" ref="D182:D186" si="62">SUM(E182:S182)</f>
        <v>0</v>
      </c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>
        <f t="shared" ref="T182:T186" si="63">C182+D182</f>
        <v>0</v>
      </c>
      <c r="U182" s="10">
        <f>'[1]L02'!C1114</f>
        <v>0</v>
      </c>
      <c r="V182" s="10">
        <f t="shared" ref="V182:V186" si="64">T182-U182</f>
        <v>0</v>
      </c>
      <c r="W182" s="10"/>
    </row>
    <row r="183" s="1" customFormat="1" ht="17.25" customHeight="1" spans="1:23">
      <c r="A183" s="9">
        <v>21702</v>
      </c>
      <c r="B183" s="9" t="s">
        <v>201</v>
      </c>
      <c r="C183" s="10"/>
      <c r="D183" s="10">
        <f t="shared" si="62"/>
        <v>0</v>
      </c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>
        <f t="shared" si="63"/>
        <v>0</v>
      </c>
      <c r="U183" s="10">
        <f>'[1]L02'!C1121</f>
        <v>0</v>
      </c>
      <c r="V183" s="10">
        <f t="shared" si="64"/>
        <v>0</v>
      </c>
      <c r="W183" s="10"/>
    </row>
    <row r="184" s="1" customFormat="1" ht="17.25" customHeight="1" spans="1:23">
      <c r="A184" s="9">
        <v>21703</v>
      </c>
      <c r="B184" s="9" t="s">
        <v>202</v>
      </c>
      <c r="C184" s="10"/>
      <c r="D184" s="10">
        <f t="shared" si="62"/>
        <v>11</v>
      </c>
      <c r="E184" s="10"/>
      <c r="F184" s="10"/>
      <c r="G184" s="10"/>
      <c r="H184" s="10"/>
      <c r="I184" s="10"/>
      <c r="J184" s="10"/>
      <c r="K184" s="10"/>
      <c r="L184" s="10"/>
      <c r="M184" s="10">
        <v>11</v>
      </c>
      <c r="N184" s="10"/>
      <c r="O184" s="10"/>
      <c r="P184" s="10"/>
      <c r="Q184" s="10"/>
      <c r="R184" s="10"/>
      <c r="S184" s="10"/>
      <c r="T184" s="10">
        <f t="shared" si="63"/>
        <v>11</v>
      </c>
      <c r="U184" s="10">
        <f>'[1]L02'!C1131</f>
        <v>11</v>
      </c>
      <c r="V184" s="10">
        <f t="shared" si="64"/>
        <v>0</v>
      </c>
      <c r="W184" s="10"/>
    </row>
    <row r="185" s="1" customFormat="1" ht="17.25" customHeight="1" spans="1:23">
      <c r="A185" s="9">
        <v>21704</v>
      </c>
      <c r="B185" s="9" t="s">
        <v>203</v>
      </c>
      <c r="C185" s="10"/>
      <c r="D185" s="10">
        <f t="shared" si="62"/>
        <v>0</v>
      </c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>
        <f t="shared" si="63"/>
        <v>0</v>
      </c>
      <c r="U185" s="10">
        <f>'[1]L02'!C1137</f>
        <v>0</v>
      </c>
      <c r="V185" s="10">
        <f t="shared" si="64"/>
        <v>0</v>
      </c>
      <c r="W185" s="10"/>
    </row>
    <row r="186" s="1" customFormat="1" ht="17.25" customHeight="1" spans="1:23">
      <c r="A186" s="9">
        <v>21799</v>
      </c>
      <c r="B186" s="9" t="s">
        <v>204</v>
      </c>
      <c r="C186" s="10"/>
      <c r="D186" s="10">
        <f t="shared" si="62"/>
        <v>0</v>
      </c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>
        <f t="shared" si="63"/>
        <v>0</v>
      </c>
      <c r="U186" s="10">
        <f>'[1]L02'!C1140</f>
        <v>0</v>
      </c>
      <c r="V186" s="10">
        <f t="shared" si="64"/>
        <v>0</v>
      </c>
      <c r="W186" s="10"/>
    </row>
    <row r="187" s="1" customFormat="1" ht="17.25" customHeight="1" spans="1:23">
      <c r="A187" s="9">
        <v>219</v>
      </c>
      <c r="B187" s="11" t="s">
        <v>205</v>
      </c>
      <c r="C187" s="10">
        <f t="shared" ref="C187:W187" si="65">SUM(C188:C196)</f>
        <v>0</v>
      </c>
      <c r="D187" s="10">
        <f t="shared" si="65"/>
        <v>0</v>
      </c>
      <c r="E187" s="10">
        <f t="shared" si="65"/>
        <v>0</v>
      </c>
      <c r="F187" s="10">
        <f t="shared" si="65"/>
        <v>0</v>
      </c>
      <c r="G187" s="10">
        <f t="shared" si="65"/>
        <v>0</v>
      </c>
      <c r="H187" s="10">
        <f t="shared" si="65"/>
        <v>0</v>
      </c>
      <c r="I187" s="10">
        <f t="shared" si="65"/>
        <v>0</v>
      </c>
      <c r="J187" s="10">
        <f t="shared" si="65"/>
        <v>0</v>
      </c>
      <c r="K187" s="10">
        <f t="shared" si="65"/>
        <v>0</v>
      </c>
      <c r="L187" s="10">
        <f t="shared" si="65"/>
        <v>0</v>
      </c>
      <c r="M187" s="10">
        <f t="shared" si="65"/>
        <v>0</v>
      </c>
      <c r="N187" s="10">
        <f t="shared" si="65"/>
        <v>0</v>
      </c>
      <c r="O187" s="10">
        <f t="shared" si="65"/>
        <v>0</v>
      </c>
      <c r="P187" s="10">
        <f t="shared" si="65"/>
        <v>0</v>
      </c>
      <c r="Q187" s="10">
        <f t="shared" si="65"/>
        <v>0</v>
      </c>
      <c r="R187" s="10">
        <f t="shared" si="65"/>
        <v>0</v>
      </c>
      <c r="S187" s="10">
        <f t="shared" si="65"/>
        <v>0</v>
      </c>
      <c r="T187" s="10">
        <f t="shared" si="65"/>
        <v>0</v>
      </c>
      <c r="U187" s="10">
        <f t="shared" si="65"/>
        <v>0</v>
      </c>
      <c r="V187" s="10">
        <f t="shared" si="65"/>
        <v>0</v>
      </c>
      <c r="W187" s="10">
        <f t="shared" si="65"/>
        <v>0</v>
      </c>
    </row>
    <row r="188" s="1" customFormat="1" ht="17.25" customHeight="1" spans="1:23">
      <c r="A188" s="9">
        <v>21901</v>
      </c>
      <c r="B188" s="9" t="s">
        <v>206</v>
      </c>
      <c r="C188" s="10"/>
      <c r="D188" s="10">
        <f t="shared" ref="D188:D196" si="66">SUM(E188:S188)</f>
        <v>0</v>
      </c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>
        <f t="shared" ref="T188:T196" si="67">C188+D188</f>
        <v>0</v>
      </c>
      <c r="U188" s="10">
        <f>'[1]L02'!C1144</f>
        <v>0</v>
      </c>
      <c r="V188" s="10">
        <f t="shared" ref="V188:V196" si="68">T188-U188</f>
        <v>0</v>
      </c>
      <c r="W188" s="10"/>
    </row>
    <row r="189" s="1" customFormat="1" ht="17.25" customHeight="1" spans="1:23">
      <c r="A189" s="9">
        <v>21902</v>
      </c>
      <c r="B189" s="9" t="s">
        <v>207</v>
      </c>
      <c r="C189" s="10"/>
      <c r="D189" s="10">
        <f t="shared" si="66"/>
        <v>0</v>
      </c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>
        <f t="shared" si="67"/>
        <v>0</v>
      </c>
      <c r="U189" s="10">
        <f>'[1]L02'!C1145</f>
        <v>0</v>
      </c>
      <c r="V189" s="10">
        <f t="shared" si="68"/>
        <v>0</v>
      </c>
      <c r="W189" s="10"/>
    </row>
    <row r="190" s="1" customFormat="1" ht="17.25" customHeight="1" spans="1:23">
      <c r="A190" s="9">
        <v>21903</v>
      </c>
      <c r="B190" s="9" t="s">
        <v>208</v>
      </c>
      <c r="C190" s="10"/>
      <c r="D190" s="10">
        <f t="shared" si="66"/>
        <v>0</v>
      </c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>
        <f t="shared" si="67"/>
        <v>0</v>
      </c>
      <c r="U190" s="10">
        <f>'[1]L02'!C1146</f>
        <v>0</v>
      </c>
      <c r="V190" s="10">
        <f t="shared" si="68"/>
        <v>0</v>
      </c>
      <c r="W190" s="10"/>
    </row>
    <row r="191" s="1" customFormat="1" ht="17.25" customHeight="1" spans="1:23">
      <c r="A191" s="9">
        <v>21904</v>
      </c>
      <c r="B191" s="9" t="s">
        <v>209</v>
      </c>
      <c r="C191" s="10"/>
      <c r="D191" s="10">
        <f t="shared" si="66"/>
        <v>0</v>
      </c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>
        <f t="shared" si="67"/>
        <v>0</v>
      </c>
      <c r="U191" s="10">
        <f>'[1]L02'!C1147</f>
        <v>0</v>
      </c>
      <c r="V191" s="10">
        <f t="shared" si="68"/>
        <v>0</v>
      </c>
      <c r="W191" s="10"/>
    </row>
    <row r="192" s="1" customFormat="1" ht="17.25" customHeight="1" spans="1:23">
      <c r="A192" s="9">
        <v>21905</v>
      </c>
      <c r="B192" s="9" t="s">
        <v>210</v>
      </c>
      <c r="C192" s="10"/>
      <c r="D192" s="10">
        <f t="shared" si="66"/>
        <v>0</v>
      </c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>
        <f t="shared" si="67"/>
        <v>0</v>
      </c>
      <c r="U192" s="10">
        <f>'[1]L02'!C1148</f>
        <v>0</v>
      </c>
      <c r="V192" s="10">
        <f t="shared" si="68"/>
        <v>0</v>
      </c>
      <c r="W192" s="10"/>
    </row>
    <row r="193" s="1" customFormat="1" ht="17.25" customHeight="1" spans="1:23">
      <c r="A193" s="9">
        <v>21906</v>
      </c>
      <c r="B193" s="9" t="s">
        <v>173</v>
      </c>
      <c r="C193" s="10"/>
      <c r="D193" s="10">
        <f t="shared" si="66"/>
        <v>0</v>
      </c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>
        <f t="shared" si="67"/>
        <v>0</v>
      </c>
      <c r="U193" s="10">
        <f>'[1]L02'!C1149</f>
        <v>0</v>
      </c>
      <c r="V193" s="10">
        <f t="shared" si="68"/>
        <v>0</v>
      </c>
      <c r="W193" s="10"/>
    </row>
    <row r="194" s="1" customFormat="1" ht="17.25" customHeight="1" spans="1:23">
      <c r="A194" s="9">
        <v>21907</v>
      </c>
      <c r="B194" s="9" t="s">
        <v>211</v>
      </c>
      <c r="C194" s="10"/>
      <c r="D194" s="10">
        <f t="shared" si="66"/>
        <v>0</v>
      </c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>
        <f t="shared" si="67"/>
        <v>0</v>
      </c>
      <c r="U194" s="10">
        <f>'[1]L02'!C1150</f>
        <v>0</v>
      </c>
      <c r="V194" s="10">
        <f t="shared" si="68"/>
        <v>0</v>
      </c>
      <c r="W194" s="10"/>
    </row>
    <row r="195" s="1" customFormat="1" ht="17.25" customHeight="1" spans="1:23">
      <c r="A195" s="9">
        <v>21908</v>
      </c>
      <c r="B195" s="9" t="s">
        <v>212</v>
      </c>
      <c r="C195" s="10"/>
      <c r="D195" s="10">
        <f t="shared" si="66"/>
        <v>0</v>
      </c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>
        <f t="shared" si="67"/>
        <v>0</v>
      </c>
      <c r="U195" s="10">
        <f>'[1]L02'!C1151</f>
        <v>0</v>
      </c>
      <c r="V195" s="10">
        <f t="shared" si="68"/>
        <v>0</v>
      </c>
      <c r="W195" s="10"/>
    </row>
    <row r="196" s="1" customFormat="1" ht="17.25" customHeight="1" spans="1:23">
      <c r="A196" s="9">
        <v>21999</v>
      </c>
      <c r="B196" s="9" t="s">
        <v>213</v>
      </c>
      <c r="C196" s="10"/>
      <c r="D196" s="10">
        <f t="shared" si="66"/>
        <v>0</v>
      </c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>
        <f t="shared" si="67"/>
        <v>0</v>
      </c>
      <c r="U196" s="10">
        <f>'[1]L02'!C1152</f>
        <v>0</v>
      </c>
      <c r="V196" s="10">
        <f t="shared" si="68"/>
        <v>0</v>
      </c>
      <c r="W196" s="10"/>
    </row>
    <row r="197" s="1" customFormat="1" ht="17.25" customHeight="1" spans="1:23">
      <c r="A197" s="9">
        <v>220</v>
      </c>
      <c r="B197" s="11" t="s">
        <v>214</v>
      </c>
      <c r="C197" s="10">
        <f t="shared" ref="C197:W197" si="69">SUM(C198:C200)</f>
        <v>1111</v>
      </c>
      <c r="D197" s="10">
        <f t="shared" si="69"/>
        <v>-946</v>
      </c>
      <c r="E197" s="10">
        <f t="shared" si="69"/>
        <v>0</v>
      </c>
      <c r="F197" s="10">
        <f t="shared" si="69"/>
        <v>0</v>
      </c>
      <c r="G197" s="10">
        <f t="shared" si="69"/>
        <v>0</v>
      </c>
      <c r="H197" s="10">
        <f t="shared" si="69"/>
        <v>0</v>
      </c>
      <c r="I197" s="10">
        <f t="shared" si="69"/>
        <v>0</v>
      </c>
      <c r="J197" s="10">
        <f t="shared" si="69"/>
        <v>0</v>
      </c>
      <c r="K197" s="10">
        <f t="shared" si="69"/>
        <v>0</v>
      </c>
      <c r="L197" s="10">
        <f t="shared" si="69"/>
        <v>0</v>
      </c>
      <c r="M197" s="10">
        <f t="shared" si="69"/>
        <v>-946</v>
      </c>
      <c r="N197" s="10">
        <f t="shared" si="69"/>
        <v>0</v>
      </c>
      <c r="O197" s="10">
        <f t="shared" si="69"/>
        <v>0</v>
      </c>
      <c r="P197" s="10">
        <f t="shared" si="69"/>
        <v>0</v>
      </c>
      <c r="Q197" s="10">
        <f t="shared" si="69"/>
        <v>0</v>
      </c>
      <c r="R197" s="10">
        <f t="shared" si="69"/>
        <v>0</v>
      </c>
      <c r="S197" s="10">
        <f t="shared" si="69"/>
        <v>0</v>
      </c>
      <c r="T197" s="10">
        <f t="shared" si="69"/>
        <v>165</v>
      </c>
      <c r="U197" s="10">
        <f t="shared" si="69"/>
        <v>165</v>
      </c>
      <c r="V197" s="10">
        <f t="shared" si="69"/>
        <v>0</v>
      </c>
      <c r="W197" s="10">
        <f t="shared" si="69"/>
        <v>0</v>
      </c>
    </row>
    <row r="198" s="1" customFormat="1" ht="17.25" customHeight="1" spans="1:23">
      <c r="A198" s="9">
        <v>22001</v>
      </c>
      <c r="B198" s="9" t="s">
        <v>215</v>
      </c>
      <c r="C198" s="10">
        <v>1111</v>
      </c>
      <c r="D198" s="10">
        <f t="shared" ref="D198:D200" si="70">SUM(E198:S198)</f>
        <v>-946</v>
      </c>
      <c r="E198" s="10"/>
      <c r="F198" s="10"/>
      <c r="G198" s="10"/>
      <c r="H198" s="10"/>
      <c r="I198" s="10"/>
      <c r="J198" s="10"/>
      <c r="K198" s="10"/>
      <c r="L198" s="10"/>
      <c r="M198" s="10">
        <v>-946</v>
      </c>
      <c r="N198" s="10"/>
      <c r="O198" s="10"/>
      <c r="P198" s="10"/>
      <c r="Q198" s="10"/>
      <c r="R198" s="10"/>
      <c r="S198" s="10"/>
      <c r="T198" s="10">
        <f t="shared" ref="T198:T200" si="71">C198+D198</f>
        <v>165</v>
      </c>
      <c r="U198" s="10">
        <f>'[1]L02'!C1154</f>
        <v>165</v>
      </c>
      <c r="V198" s="10">
        <f t="shared" ref="V198:V200" si="72">T198-U198</f>
        <v>0</v>
      </c>
      <c r="W198" s="10"/>
    </row>
    <row r="199" s="1" customFormat="1" ht="17.25" customHeight="1" spans="1:23">
      <c r="A199" s="9">
        <v>22005</v>
      </c>
      <c r="B199" s="9" t="s">
        <v>216</v>
      </c>
      <c r="C199" s="10"/>
      <c r="D199" s="10">
        <f t="shared" si="70"/>
        <v>0</v>
      </c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>
        <f t="shared" si="71"/>
        <v>0</v>
      </c>
      <c r="U199" s="10">
        <f>'[1]L02'!C1181</f>
        <v>0</v>
      </c>
      <c r="V199" s="10">
        <f t="shared" si="72"/>
        <v>0</v>
      </c>
      <c r="W199" s="10"/>
    </row>
    <row r="200" s="1" customFormat="1" ht="17.25" customHeight="1" spans="1:23">
      <c r="A200" s="9">
        <v>22099</v>
      </c>
      <c r="B200" s="9" t="s">
        <v>217</v>
      </c>
      <c r="C200" s="10"/>
      <c r="D200" s="10">
        <f t="shared" si="70"/>
        <v>0</v>
      </c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>
        <f t="shared" si="71"/>
        <v>0</v>
      </c>
      <c r="U200" s="10">
        <f>'[1]L02'!C1196</f>
        <v>0</v>
      </c>
      <c r="V200" s="10">
        <f t="shared" si="72"/>
        <v>0</v>
      </c>
      <c r="W200" s="10"/>
    </row>
    <row r="201" s="1" customFormat="1" ht="17.25" customHeight="1" spans="1:23">
      <c r="A201" s="9">
        <v>221</v>
      </c>
      <c r="B201" s="11" t="s">
        <v>218</v>
      </c>
      <c r="C201" s="10">
        <f t="shared" ref="C201:W201" si="73">SUM(C202:C204)</f>
        <v>942</v>
      </c>
      <c r="D201" s="10">
        <f t="shared" si="73"/>
        <v>-611</v>
      </c>
      <c r="E201" s="10">
        <f t="shared" si="73"/>
        <v>0</v>
      </c>
      <c r="F201" s="10">
        <f t="shared" si="73"/>
        <v>0</v>
      </c>
      <c r="G201" s="10">
        <f t="shared" si="73"/>
        <v>0</v>
      </c>
      <c r="H201" s="10">
        <f t="shared" si="73"/>
        <v>0</v>
      </c>
      <c r="I201" s="10">
        <f t="shared" si="73"/>
        <v>0</v>
      </c>
      <c r="J201" s="10">
        <f t="shared" si="73"/>
        <v>0</v>
      </c>
      <c r="K201" s="10">
        <f t="shared" si="73"/>
        <v>0</v>
      </c>
      <c r="L201" s="10">
        <f t="shared" si="73"/>
        <v>0</v>
      </c>
      <c r="M201" s="10">
        <f t="shared" si="73"/>
        <v>-611</v>
      </c>
      <c r="N201" s="10">
        <f t="shared" si="73"/>
        <v>0</v>
      </c>
      <c r="O201" s="10">
        <f t="shared" si="73"/>
        <v>0</v>
      </c>
      <c r="P201" s="10">
        <f t="shared" si="73"/>
        <v>0</v>
      </c>
      <c r="Q201" s="10">
        <f t="shared" si="73"/>
        <v>0</v>
      </c>
      <c r="R201" s="10">
        <f t="shared" si="73"/>
        <v>0</v>
      </c>
      <c r="S201" s="10">
        <f t="shared" si="73"/>
        <v>0</v>
      </c>
      <c r="T201" s="10">
        <f t="shared" si="73"/>
        <v>331</v>
      </c>
      <c r="U201" s="10">
        <f t="shared" si="73"/>
        <v>331</v>
      </c>
      <c r="V201" s="10">
        <f t="shared" si="73"/>
        <v>0</v>
      </c>
      <c r="W201" s="10">
        <f t="shared" si="73"/>
        <v>0</v>
      </c>
    </row>
    <row r="202" s="1" customFormat="1" ht="17.25" customHeight="1" spans="1:23">
      <c r="A202" s="9">
        <v>22101</v>
      </c>
      <c r="B202" s="9" t="s">
        <v>219</v>
      </c>
      <c r="C202" s="10">
        <v>832</v>
      </c>
      <c r="D202" s="10">
        <f t="shared" ref="D202:D204" si="74">SUM(E202:S202)</f>
        <v>-607</v>
      </c>
      <c r="E202" s="10"/>
      <c r="F202" s="10"/>
      <c r="G202" s="10"/>
      <c r="H202" s="10"/>
      <c r="I202" s="10"/>
      <c r="J202" s="10"/>
      <c r="K202" s="10"/>
      <c r="L202" s="10"/>
      <c r="M202" s="10">
        <v>-607</v>
      </c>
      <c r="N202" s="10"/>
      <c r="O202" s="10"/>
      <c r="P202" s="10"/>
      <c r="Q202" s="10"/>
      <c r="R202" s="10"/>
      <c r="S202" s="10"/>
      <c r="T202" s="10">
        <f t="shared" ref="T202:T204" si="75">C202+D202</f>
        <v>225</v>
      </c>
      <c r="U202" s="10">
        <f>'[1]L02'!C1199</f>
        <v>225</v>
      </c>
      <c r="V202" s="10">
        <f t="shared" ref="V202:V204" si="76">T202-U202</f>
        <v>0</v>
      </c>
      <c r="W202" s="10"/>
    </row>
    <row r="203" s="1" customFormat="1" ht="17.25" customHeight="1" spans="1:23">
      <c r="A203" s="9">
        <v>22102</v>
      </c>
      <c r="B203" s="9" t="s">
        <v>220</v>
      </c>
      <c r="C203" s="10">
        <v>110</v>
      </c>
      <c r="D203" s="10">
        <f t="shared" si="74"/>
        <v>-4</v>
      </c>
      <c r="E203" s="10"/>
      <c r="F203" s="10"/>
      <c r="G203" s="10"/>
      <c r="H203" s="10"/>
      <c r="I203" s="10"/>
      <c r="J203" s="10"/>
      <c r="K203" s="10"/>
      <c r="L203" s="10"/>
      <c r="M203" s="10">
        <v>-4</v>
      </c>
      <c r="N203" s="10"/>
      <c r="O203" s="10"/>
      <c r="P203" s="10"/>
      <c r="Q203" s="10"/>
      <c r="R203" s="10"/>
      <c r="S203" s="10"/>
      <c r="T203" s="10">
        <f t="shared" si="75"/>
        <v>106</v>
      </c>
      <c r="U203" s="10">
        <f>'[1]L02'!C1209</f>
        <v>106</v>
      </c>
      <c r="V203" s="10">
        <f t="shared" si="76"/>
        <v>0</v>
      </c>
      <c r="W203" s="10"/>
    </row>
    <row r="204" s="1" customFormat="1" ht="17.25" customHeight="1" spans="1:23">
      <c r="A204" s="9">
        <v>22103</v>
      </c>
      <c r="B204" s="9" t="s">
        <v>221</v>
      </c>
      <c r="C204" s="10"/>
      <c r="D204" s="10">
        <f t="shared" si="74"/>
        <v>0</v>
      </c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>
        <f t="shared" si="75"/>
        <v>0</v>
      </c>
      <c r="U204" s="10">
        <f>'[1]L02'!C1213</f>
        <v>0</v>
      </c>
      <c r="V204" s="10">
        <f t="shared" si="76"/>
        <v>0</v>
      </c>
      <c r="W204" s="10"/>
    </row>
    <row r="205" s="1" customFormat="1" ht="17.25" customHeight="1" spans="1:23">
      <c r="A205" s="9">
        <v>222</v>
      </c>
      <c r="B205" s="11" t="s">
        <v>222</v>
      </c>
      <c r="C205" s="10">
        <f t="shared" ref="C205:W205" si="77">SUM(C206:C209)</f>
        <v>0</v>
      </c>
      <c r="D205" s="10">
        <f t="shared" si="77"/>
        <v>0</v>
      </c>
      <c r="E205" s="10">
        <f t="shared" si="77"/>
        <v>0</v>
      </c>
      <c r="F205" s="10">
        <f t="shared" si="77"/>
        <v>0</v>
      </c>
      <c r="G205" s="10">
        <f t="shared" si="77"/>
        <v>0</v>
      </c>
      <c r="H205" s="10">
        <f t="shared" si="77"/>
        <v>0</v>
      </c>
      <c r="I205" s="10">
        <f t="shared" si="77"/>
        <v>0</v>
      </c>
      <c r="J205" s="10">
        <f t="shared" si="77"/>
        <v>0</v>
      </c>
      <c r="K205" s="10">
        <f t="shared" si="77"/>
        <v>0</v>
      </c>
      <c r="L205" s="10">
        <f t="shared" si="77"/>
        <v>0</v>
      </c>
      <c r="M205" s="10">
        <f t="shared" si="77"/>
        <v>0</v>
      </c>
      <c r="N205" s="10">
        <f t="shared" si="77"/>
        <v>0</v>
      </c>
      <c r="O205" s="10">
        <f t="shared" si="77"/>
        <v>0</v>
      </c>
      <c r="P205" s="10">
        <f t="shared" si="77"/>
        <v>0</v>
      </c>
      <c r="Q205" s="10">
        <f t="shared" si="77"/>
        <v>0</v>
      </c>
      <c r="R205" s="10">
        <f t="shared" si="77"/>
        <v>0</v>
      </c>
      <c r="S205" s="10">
        <f t="shared" si="77"/>
        <v>0</v>
      </c>
      <c r="T205" s="10">
        <f t="shared" si="77"/>
        <v>0</v>
      </c>
      <c r="U205" s="10">
        <f t="shared" si="77"/>
        <v>0</v>
      </c>
      <c r="V205" s="10">
        <f t="shared" si="77"/>
        <v>0</v>
      </c>
      <c r="W205" s="10">
        <f t="shared" si="77"/>
        <v>0</v>
      </c>
    </row>
    <row r="206" s="1" customFormat="1" ht="17.25" customHeight="1" spans="1:23">
      <c r="A206" s="9">
        <v>22201</v>
      </c>
      <c r="B206" s="9" t="s">
        <v>223</v>
      </c>
      <c r="C206" s="10"/>
      <c r="D206" s="10">
        <f t="shared" ref="D206:D209" si="78">SUM(E206:S206)</f>
        <v>0</v>
      </c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>
        <f t="shared" ref="T206:T209" si="79">C206+D206</f>
        <v>0</v>
      </c>
      <c r="U206" s="10">
        <f>'[1]L02'!C1218</f>
        <v>0</v>
      </c>
      <c r="V206" s="10">
        <f t="shared" ref="V206:V209" si="80">T206-U206</f>
        <v>0</v>
      </c>
      <c r="W206" s="10"/>
    </row>
    <row r="207" s="1" customFormat="1" ht="17.25" customHeight="1" spans="1:23">
      <c r="A207" s="9">
        <v>22203</v>
      </c>
      <c r="B207" s="9" t="s">
        <v>224</v>
      </c>
      <c r="C207" s="10"/>
      <c r="D207" s="10">
        <f t="shared" si="78"/>
        <v>0</v>
      </c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>
        <f t="shared" si="79"/>
        <v>0</v>
      </c>
      <c r="U207" s="10">
        <f>'[1]L02'!C1236</f>
        <v>0</v>
      </c>
      <c r="V207" s="10">
        <f t="shared" si="80"/>
        <v>0</v>
      </c>
      <c r="W207" s="10"/>
    </row>
    <row r="208" s="1" customFormat="1" ht="17.25" customHeight="1" spans="1:23">
      <c r="A208" s="9">
        <v>22204</v>
      </c>
      <c r="B208" s="9" t="s">
        <v>225</v>
      </c>
      <c r="C208" s="10"/>
      <c r="D208" s="10">
        <f t="shared" si="78"/>
        <v>0</v>
      </c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>
        <f t="shared" si="79"/>
        <v>0</v>
      </c>
      <c r="U208" s="10">
        <f>'[1]L02'!C1243</f>
        <v>0</v>
      </c>
      <c r="V208" s="10">
        <f t="shared" si="80"/>
        <v>0</v>
      </c>
      <c r="W208" s="10"/>
    </row>
    <row r="209" s="1" customFormat="1" ht="17.25" customHeight="1" spans="1:23">
      <c r="A209" s="9">
        <v>22205</v>
      </c>
      <c r="B209" s="9" t="s">
        <v>226</v>
      </c>
      <c r="C209" s="10"/>
      <c r="D209" s="10">
        <f t="shared" si="78"/>
        <v>0</v>
      </c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>
        <f t="shared" si="79"/>
        <v>0</v>
      </c>
      <c r="U209" s="10">
        <f>'[1]L02'!C1249</f>
        <v>0</v>
      </c>
      <c r="V209" s="10">
        <f t="shared" si="80"/>
        <v>0</v>
      </c>
      <c r="W209" s="10"/>
    </row>
    <row r="210" s="1" customFormat="1" ht="17.25" customHeight="1" spans="1:23">
      <c r="A210" s="9">
        <v>224</v>
      </c>
      <c r="B210" s="11" t="s">
        <v>227</v>
      </c>
      <c r="C210" s="10">
        <f t="shared" ref="C210:W210" si="81">SUM(C211:C217)</f>
        <v>90</v>
      </c>
      <c r="D210" s="10">
        <f t="shared" si="81"/>
        <v>483</v>
      </c>
      <c r="E210" s="10">
        <f t="shared" si="81"/>
        <v>0</v>
      </c>
      <c r="F210" s="10">
        <f t="shared" si="81"/>
        <v>0</v>
      </c>
      <c r="G210" s="10">
        <f t="shared" si="81"/>
        <v>466</v>
      </c>
      <c r="H210" s="10">
        <f t="shared" si="81"/>
        <v>0</v>
      </c>
      <c r="I210" s="10">
        <f t="shared" si="81"/>
        <v>0</v>
      </c>
      <c r="J210" s="10">
        <f t="shared" si="81"/>
        <v>0</v>
      </c>
      <c r="K210" s="10">
        <f t="shared" si="81"/>
        <v>0</v>
      </c>
      <c r="L210" s="10">
        <f t="shared" si="81"/>
        <v>0</v>
      </c>
      <c r="M210" s="10">
        <f t="shared" si="81"/>
        <v>17</v>
      </c>
      <c r="N210" s="10">
        <f t="shared" si="81"/>
        <v>0</v>
      </c>
      <c r="O210" s="10">
        <f t="shared" si="81"/>
        <v>0</v>
      </c>
      <c r="P210" s="10">
        <f t="shared" si="81"/>
        <v>0</v>
      </c>
      <c r="Q210" s="10">
        <f t="shared" si="81"/>
        <v>0</v>
      </c>
      <c r="R210" s="10">
        <f t="shared" si="81"/>
        <v>0</v>
      </c>
      <c r="S210" s="10">
        <f t="shared" si="81"/>
        <v>0</v>
      </c>
      <c r="T210" s="10">
        <f t="shared" si="81"/>
        <v>573</v>
      </c>
      <c r="U210" s="10">
        <f t="shared" si="81"/>
        <v>573</v>
      </c>
      <c r="V210" s="10">
        <f t="shared" si="81"/>
        <v>0</v>
      </c>
      <c r="W210" s="10">
        <f t="shared" si="81"/>
        <v>0</v>
      </c>
    </row>
    <row r="211" s="1" customFormat="1" ht="17.25" customHeight="1" spans="1:23">
      <c r="A211" s="9">
        <v>22401</v>
      </c>
      <c r="B211" s="9" t="s">
        <v>228</v>
      </c>
      <c r="C211" s="10"/>
      <c r="D211" s="10">
        <f t="shared" ref="D211:D218" si="82">SUM(E211:S211)</f>
        <v>0</v>
      </c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>
        <f t="shared" ref="T211:T218" si="83">C211+D211</f>
        <v>0</v>
      </c>
      <c r="U211" s="10">
        <f>'[1]L02'!C1263</f>
        <v>0</v>
      </c>
      <c r="V211" s="10">
        <f t="shared" ref="V211:V218" si="84">T211-U211</f>
        <v>0</v>
      </c>
      <c r="W211" s="10"/>
    </row>
    <row r="212" s="1" customFormat="1" ht="17.25" customHeight="1" spans="1:23">
      <c r="A212" s="9">
        <v>22402</v>
      </c>
      <c r="B212" s="9" t="s">
        <v>229</v>
      </c>
      <c r="C212" s="10">
        <v>90</v>
      </c>
      <c r="D212" s="10">
        <f t="shared" si="82"/>
        <v>483</v>
      </c>
      <c r="E212" s="10"/>
      <c r="F212" s="10"/>
      <c r="G212" s="10">
        <v>466</v>
      </c>
      <c r="H212" s="10"/>
      <c r="I212" s="10"/>
      <c r="J212" s="10"/>
      <c r="K212" s="10"/>
      <c r="L212" s="10"/>
      <c r="M212" s="10">
        <v>17</v>
      </c>
      <c r="N212" s="10"/>
      <c r="O212" s="10"/>
      <c r="P212" s="10"/>
      <c r="Q212" s="10"/>
      <c r="R212" s="10"/>
      <c r="S212" s="10"/>
      <c r="T212" s="10">
        <f t="shared" si="83"/>
        <v>573</v>
      </c>
      <c r="U212" s="10">
        <f>'[1]L02'!C1274</f>
        <v>573</v>
      </c>
      <c r="V212" s="10">
        <f t="shared" si="84"/>
        <v>0</v>
      </c>
      <c r="W212" s="10"/>
    </row>
    <row r="213" s="1" customFormat="1" ht="17.25" customHeight="1" spans="1:23">
      <c r="A213" s="9">
        <v>22404</v>
      </c>
      <c r="B213" s="9" t="s">
        <v>230</v>
      </c>
      <c r="C213" s="10"/>
      <c r="D213" s="10">
        <f t="shared" si="82"/>
        <v>0</v>
      </c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>
        <f t="shared" si="83"/>
        <v>0</v>
      </c>
      <c r="U213" s="10">
        <f>'[1]L02'!C1281</f>
        <v>0</v>
      </c>
      <c r="V213" s="10">
        <f t="shared" si="84"/>
        <v>0</v>
      </c>
      <c r="W213" s="10"/>
    </row>
    <row r="214" s="1" customFormat="1" ht="17.25" customHeight="1" spans="1:23">
      <c r="A214" s="9">
        <v>22405</v>
      </c>
      <c r="B214" s="9" t="s">
        <v>231</v>
      </c>
      <c r="C214" s="10"/>
      <c r="D214" s="10">
        <f t="shared" si="82"/>
        <v>0</v>
      </c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>
        <f t="shared" si="83"/>
        <v>0</v>
      </c>
      <c r="U214" s="10">
        <f>'[1]L02'!C1289</f>
        <v>0</v>
      </c>
      <c r="V214" s="10">
        <f t="shared" si="84"/>
        <v>0</v>
      </c>
      <c r="W214" s="10"/>
    </row>
    <row r="215" s="1" customFormat="1" ht="17.25" customHeight="1" spans="1:23">
      <c r="A215" s="9">
        <v>22406</v>
      </c>
      <c r="B215" s="9" t="s">
        <v>232</v>
      </c>
      <c r="C215" s="10"/>
      <c r="D215" s="10">
        <f t="shared" si="82"/>
        <v>0</v>
      </c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>
        <f t="shared" si="83"/>
        <v>0</v>
      </c>
      <c r="U215" s="10">
        <f>'[1]L02'!C1302</f>
        <v>0</v>
      </c>
      <c r="V215" s="10">
        <f t="shared" si="84"/>
        <v>0</v>
      </c>
      <c r="W215" s="10"/>
    </row>
    <row r="216" s="1" customFormat="1" ht="17.25" customHeight="1" spans="1:23">
      <c r="A216" s="9">
        <v>22407</v>
      </c>
      <c r="B216" s="9" t="s">
        <v>233</v>
      </c>
      <c r="C216" s="10"/>
      <c r="D216" s="10">
        <f t="shared" si="82"/>
        <v>0</v>
      </c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>
        <f t="shared" si="83"/>
        <v>0</v>
      </c>
      <c r="U216" s="10">
        <f>'[1]L02'!C1306</f>
        <v>0</v>
      </c>
      <c r="V216" s="10">
        <f t="shared" si="84"/>
        <v>0</v>
      </c>
      <c r="W216" s="10"/>
    </row>
    <row r="217" s="1" customFormat="1" ht="17.25" customHeight="1" spans="1:23">
      <c r="A217" s="9">
        <v>22499</v>
      </c>
      <c r="B217" s="9" t="s">
        <v>234</v>
      </c>
      <c r="C217" s="10"/>
      <c r="D217" s="10">
        <f t="shared" si="82"/>
        <v>0</v>
      </c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>
        <f t="shared" si="83"/>
        <v>0</v>
      </c>
      <c r="U217" s="10">
        <f>'[1]L02'!C1310</f>
        <v>0</v>
      </c>
      <c r="V217" s="10">
        <f t="shared" si="84"/>
        <v>0</v>
      </c>
      <c r="W217" s="10"/>
    </row>
    <row r="218" s="1" customFormat="1" ht="17.25" customHeight="1" spans="1:23">
      <c r="A218" s="9">
        <v>227</v>
      </c>
      <c r="B218" s="11" t="s">
        <v>235</v>
      </c>
      <c r="C218" s="10">
        <v>641</v>
      </c>
      <c r="D218" s="10">
        <f t="shared" si="82"/>
        <v>-641</v>
      </c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>
        <v>-641</v>
      </c>
      <c r="R218" s="10"/>
      <c r="S218" s="10"/>
      <c r="T218" s="10">
        <f t="shared" si="83"/>
        <v>0</v>
      </c>
      <c r="U218" s="10">
        <f>[1]ML!A36</f>
        <v>0</v>
      </c>
      <c r="V218" s="10">
        <f t="shared" si="84"/>
        <v>0</v>
      </c>
      <c r="W218" s="10"/>
    </row>
    <row r="219" s="1" customFormat="1" ht="17.25" customHeight="1" spans="1:23">
      <c r="A219" s="9">
        <v>229</v>
      </c>
      <c r="B219" s="11" t="s">
        <v>236</v>
      </c>
      <c r="C219" s="10">
        <f t="shared" ref="C219:W219" si="85">SUM(C220:C221)</f>
        <v>36</v>
      </c>
      <c r="D219" s="10">
        <f t="shared" si="85"/>
        <v>992</v>
      </c>
      <c r="E219" s="10">
        <f t="shared" si="85"/>
        <v>0</v>
      </c>
      <c r="F219" s="10">
        <f t="shared" si="85"/>
        <v>0</v>
      </c>
      <c r="G219" s="10">
        <f t="shared" si="85"/>
        <v>311</v>
      </c>
      <c r="H219" s="10">
        <f t="shared" si="85"/>
        <v>0</v>
      </c>
      <c r="I219" s="10">
        <f t="shared" si="85"/>
        <v>0</v>
      </c>
      <c r="J219" s="10">
        <f t="shared" si="85"/>
        <v>0</v>
      </c>
      <c r="K219" s="10">
        <f t="shared" si="85"/>
        <v>0</v>
      </c>
      <c r="L219" s="10">
        <f t="shared" si="85"/>
        <v>0</v>
      </c>
      <c r="M219" s="10">
        <f t="shared" si="85"/>
        <v>681</v>
      </c>
      <c r="N219" s="10">
        <f t="shared" si="85"/>
        <v>0</v>
      </c>
      <c r="O219" s="10">
        <f t="shared" si="85"/>
        <v>0</v>
      </c>
      <c r="P219" s="10">
        <f t="shared" si="85"/>
        <v>0</v>
      </c>
      <c r="Q219" s="10">
        <f t="shared" si="85"/>
        <v>0</v>
      </c>
      <c r="R219" s="10">
        <f t="shared" si="85"/>
        <v>0</v>
      </c>
      <c r="S219" s="10">
        <f t="shared" si="85"/>
        <v>0</v>
      </c>
      <c r="T219" s="10">
        <f t="shared" si="85"/>
        <v>1028</v>
      </c>
      <c r="U219" s="10">
        <f t="shared" si="85"/>
        <v>628</v>
      </c>
      <c r="V219" s="10">
        <f t="shared" si="85"/>
        <v>400</v>
      </c>
      <c r="W219" s="10">
        <f t="shared" si="85"/>
        <v>400</v>
      </c>
    </row>
    <row r="220" s="1" customFormat="1" ht="17.25" customHeight="1" spans="1:23">
      <c r="A220" s="9">
        <v>22902</v>
      </c>
      <c r="B220" s="9" t="s">
        <v>237</v>
      </c>
      <c r="C220" s="10"/>
      <c r="D220" s="10">
        <f t="shared" ref="D220:D225" si="86">SUM(E220:S220)</f>
        <v>0</v>
      </c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>
        <f t="shared" ref="T220:T225" si="87">C220+D220</f>
        <v>0</v>
      </c>
      <c r="U220" s="10">
        <f>[1]ML!A36</f>
        <v>0</v>
      </c>
      <c r="V220" s="10">
        <f t="shared" ref="V220:V225" si="88">T220-U220</f>
        <v>0</v>
      </c>
      <c r="W220" s="10"/>
    </row>
    <row r="221" s="1" customFormat="1" ht="17.25" customHeight="1" spans="1:23">
      <c r="A221" s="9">
        <v>22999</v>
      </c>
      <c r="B221" s="9" t="s">
        <v>238</v>
      </c>
      <c r="C221" s="10">
        <v>36</v>
      </c>
      <c r="D221" s="10">
        <f t="shared" si="86"/>
        <v>992</v>
      </c>
      <c r="E221" s="10"/>
      <c r="F221" s="10"/>
      <c r="G221" s="10">
        <v>311</v>
      </c>
      <c r="H221" s="10"/>
      <c r="I221" s="10"/>
      <c r="J221" s="10"/>
      <c r="K221" s="10"/>
      <c r="L221" s="10"/>
      <c r="M221" s="10">
        <v>681</v>
      </c>
      <c r="N221" s="10"/>
      <c r="O221" s="10"/>
      <c r="P221" s="10"/>
      <c r="Q221" s="10"/>
      <c r="R221" s="10"/>
      <c r="S221" s="10"/>
      <c r="T221" s="10">
        <f t="shared" si="87"/>
        <v>1028</v>
      </c>
      <c r="U221" s="10">
        <f>'[1]L02'!C1313</f>
        <v>628</v>
      </c>
      <c r="V221" s="10">
        <f t="shared" si="88"/>
        <v>400</v>
      </c>
      <c r="W221" s="10">
        <v>400</v>
      </c>
    </row>
    <row r="222" s="1" customFormat="1" ht="17.25" customHeight="1" spans="1:23">
      <c r="A222" s="9">
        <v>232</v>
      </c>
      <c r="B222" s="11" t="s">
        <v>239</v>
      </c>
      <c r="C222" s="10">
        <f t="shared" ref="C222:W222" si="89">SUM(C223:C225)</f>
        <v>5883</v>
      </c>
      <c r="D222" s="10">
        <f t="shared" si="89"/>
        <v>50</v>
      </c>
      <c r="E222" s="10">
        <f t="shared" si="89"/>
        <v>0</v>
      </c>
      <c r="F222" s="10">
        <f t="shared" si="89"/>
        <v>0</v>
      </c>
      <c r="G222" s="10">
        <f t="shared" si="89"/>
        <v>0</v>
      </c>
      <c r="H222" s="10">
        <f t="shared" si="89"/>
        <v>0</v>
      </c>
      <c r="I222" s="10">
        <f t="shared" si="89"/>
        <v>0</v>
      </c>
      <c r="J222" s="10">
        <f t="shared" si="89"/>
        <v>0</v>
      </c>
      <c r="K222" s="10">
        <f t="shared" si="89"/>
        <v>0</v>
      </c>
      <c r="L222" s="10">
        <f t="shared" si="89"/>
        <v>0</v>
      </c>
      <c r="M222" s="10">
        <f t="shared" si="89"/>
        <v>50</v>
      </c>
      <c r="N222" s="10">
        <f t="shared" si="89"/>
        <v>0</v>
      </c>
      <c r="O222" s="10">
        <f t="shared" si="89"/>
        <v>0</v>
      </c>
      <c r="P222" s="10">
        <f t="shared" si="89"/>
        <v>0</v>
      </c>
      <c r="Q222" s="10">
        <f t="shared" si="89"/>
        <v>0</v>
      </c>
      <c r="R222" s="10">
        <f t="shared" si="89"/>
        <v>0</v>
      </c>
      <c r="S222" s="10">
        <f t="shared" si="89"/>
        <v>0</v>
      </c>
      <c r="T222" s="10">
        <f t="shared" si="89"/>
        <v>5933</v>
      </c>
      <c r="U222" s="10">
        <f t="shared" si="89"/>
        <v>5933</v>
      </c>
      <c r="V222" s="10">
        <f t="shared" si="89"/>
        <v>0</v>
      </c>
      <c r="W222" s="10">
        <f t="shared" si="89"/>
        <v>0</v>
      </c>
    </row>
    <row r="223" s="1" customFormat="1" ht="17.25" customHeight="1" spans="1:23">
      <c r="A223" s="9">
        <v>23201</v>
      </c>
      <c r="B223" s="9" t="s">
        <v>240</v>
      </c>
      <c r="C223" s="10"/>
      <c r="D223" s="10">
        <f t="shared" si="86"/>
        <v>0</v>
      </c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>
        <f t="shared" si="87"/>
        <v>0</v>
      </c>
      <c r="U223" s="10">
        <f>'[1]L02'!C1316</f>
        <v>0</v>
      </c>
      <c r="V223" s="10">
        <f t="shared" si="88"/>
        <v>0</v>
      </c>
      <c r="W223" s="10"/>
    </row>
    <row r="224" s="1" customFormat="1" ht="17.25" customHeight="1" spans="1:23">
      <c r="A224" s="9">
        <v>23202</v>
      </c>
      <c r="B224" s="9" t="s">
        <v>241</v>
      </c>
      <c r="C224" s="10"/>
      <c r="D224" s="10">
        <f t="shared" si="86"/>
        <v>0</v>
      </c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>
        <f t="shared" si="87"/>
        <v>0</v>
      </c>
      <c r="U224" s="10">
        <f>'[1]L02'!C1318</f>
        <v>0</v>
      </c>
      <c r="V224" s="10">
        <f t="shared" si="88"/>
        <v>0</v>
      </c>
      <c r="W224" s="10"/>
    </row>
    <row r="225" s="1" customFormat="1" ht="17.25" customHeight="1" spans="1:23">
      <c r="A225" s="9">
        <v>23203</v>
      </c>
      <c r="B225" s="9" t="s">
        <v>242</v>
      </c>
      <c r="C225" s="10">
        <v>5883</v>
      </c>
      <c r="D225" s="10">
        <f t="shared" si="86"/>
        <v>50</v>
      </c>
      <c r="E225" s="10"/>
      <c r="F225" s="10"/>
      <c r="G225" s="10"/>
      <c r="H225" s="10"/>
      <c r="I225" s="10"/>
      <c r="J225" s="10"/>
      <c r="K225" s="10"/>
      <c r="L225" s="10"/>
      <c r="M225" s="10">
        <v>50</v>
      </c>
      <c r="N225" s="10"/>
      <c r="O225" s="10"/>
      <c r="P225" s="10"/>
      <c r="Q225" s="10"/>
      <c r="R225" s="10"/>
      <c r="S225" s="10"/>
      <c r="T225" s="10">
        <f t="shared" si="87"/>
        <v>5933</v>
      </c>
      <c r="U225" s="10">
        <f>'[1]L02'!C1323</f>
        <v>5933</v>
      </c>
      <c r="V225" s="10">
        <f t="shared" si="88"/>
        <v>0</v>
      </c>
      <c r="W225" s="10"/>
    </row>
    <row r="226" s="1" customFormat="1" ht="17.25" customHeight="1" spans="1:23">
      <c r="A226" s="9">
        <v>233</v>
      </c>
      <c r="B226" s="11" t="s">
        <v>243</v>
      </c>
      <c r="C226" s="10">
        <f t="shared" ref="C226:W226" si="90">SUM(C227:C229)</f>
        <v>25</v>
      </c>
      <c r="D226" s="10">
        <f t="shared" si="90"/>
        <v>9</v>
      </c>
      <c r="E226" s="10">
        <f t="shared" si="90"/>
        <v>0</v>
      </c>
      <c r="F226" s="10">
        <f t="shared" si="90"/>
        <v>0</v>
      </c>
      <c r="G226" s="10">
        <f t="shared" si="90"/>
        <v>0</v>
      </c>
      <c r="H226" s="10">
        <f t="shared" si="90"/>
        <v>0</v>
      </c>
      <c r="I226" s="10">
        <f t="shared" si="90"/>
        <v>0</v>
      </c>
      <c r="J226" s="10">
        <f t="shared" si="90"/>
        <v>0</v>
      </c>
      <c r="K226" s="10">
        <f t="shared" si="90"/>
        <v>0</v>
      </c>
      <c r="L226" s="10">
        <f t="shared" si="90"/>
        <v>0</v>
      </c>
      <c r="M226" s="10">
        <f t="shared" si="90"/>
        <v>9</v>
      </c>
      <c r="N226" s="10">
        <f t="shared" si="90"/>
        <v>0</v>
      </c>
      <c r="O226" s="10">
        <f t="shared" si="90"/>
        <v>0</v>
      </c>
      <c r="P226" s="10">
        <f t="shared" si="90"/>
        <v>0</v>
      </c>
      <c r="Q226" s="10">
        <f t="shared" si="90"/>
        <v>0</v>
      </c>
      <c r="R226" s="10">
        <f t="shared" si="90"/>
        <v>0</v>
      </c>
      <c r="S226" s="10">
        <f t="shared" si="90"/>
        <v>0</v>
      </c>
      <c r="T226" s="10">
        <f t="shared" si="90"/>
        <v>34</v>
      </c>
      <c r="U226" s="10">
        <f t="shared" si="90"/>
        <v>34</v>
      </c>
      <c r="V226" s="10">
        <f t="shared" si="90"/>
        <v>0</v>
      </c>
      <c r="W226" s="10">
        <f t="shared" si="90"/>
        <v>0</v>
      </c>
    </row>
    <row r="227" s="1" customFormat="1" ht="17.25" customHeight="1" spans="1:23">
      <c r="A227" s="9">
        <v>23301</v>
      </c>
      <c r="B227" s="9" t="s">
        <v>244</v>
      </c>
      <c r="C227" s="10"/>
      <c r="D227" s="10">
        <f t="shared" ref="D227:D229" si="91">SUM(E227:S227)</f>
        <v>0</v>
      </c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>
        <f t="shared" ref="T227:T229" si="92">C227+D227</f>
        <v>0</v>
      </c>
      <c r="U227" s="10">
        <f>'[1]L02'!C1329</f>
        <v>0</v>
      </c>
      <c r="V227" s="10">
        <f t="shared" ref="V227:V229" si="93">T227-U227</f>
        <v>0</v>
      </c>
      <c r="W227" s="10"/>
    </row>
    <row r="228" s="1" customFormat="1" ht="17.25" customHeight="1" spans="1:23">
      <c r="A228" s="9">
        <v>23302</v>
      </c>
      <c r="B228" s="9" t="s">
        <v>245</v>
      </c>
      <c r="C228" s="10"/>
      <c r="D228" s="10">
        <f t="shared" si="91"/>
        <v>0</v>
      </c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>
        <f t="shared" si="92"/>
        <v>0</v>
      </c>
      <c r="U228" s="10">
        <f>'[1]L02'!C1331</f>
        <v>0</v>
      </c>
      <c r="V228" s="10">
        <f t="shared" si="93"/>
        <v>0</v>
      </c>
      <c r="W228" s="10"/>
    </row>
    <row r="229" s="1" customFormat="1" ht="17.25" customHeight="1" spans="1:23">
      <c r="A229" s="9">
        <v>23303</v>
      </c>
      <c r="B229" s="9" t="s">
        <v>246</v>
      </c>
      <c r="C229" s="10">
        <v>25</v>
      </c>
      <c r="D229" s="10">
        <f t="shared" si="91"/>
        <v>9</v>
      </c>
      <c r="E229" s="10"/>
      <c r="F229" s="10"/>
      <c r="G229" s="10"/>
      <c r="H229" s="10"/>
      <c r="I229" s="10"/>
      <c r="J229" s="10"/>
      <c r="K229" s="10"/>
      <c r="L229" s="10"/>
      <c r="M229" s="10">
        <v>9</v>
      </c>
      <c r="N229" s="10"/>
      <c r="O229" s="10"/>
      <c r="P229" s="10"/>
      <c r="Q229" s="10"/>
      <c r="R229" s="10"/>
      <c r="S229" s="10"/>
      <c r="T229" s="10">
        <f t="shared" si="92"/>
        <v>34</v>
      </c>
      <c r="U229" s="10">
        <f>'[1]L02'!C1333</f>
        <v>34</v>
      </c>
      <c r="V229" s="10">
        <f t="shared" si="93"/>
        <v>0</v>
      </c>
      <c r="W229" s="10"/>
    </row>
  </sheetData>
  <mergeCells count="27">
    <mergeCell ref="A1:W1"/>
    <mergeCell ref="A2:W2"/>
    <mergeCell ref="A3:W3"/>
    <mergeCell ref="D4:S4"/>
    <mergeCell ref="A4:A6"/>
    <mergeCell ref="B4:B6"/>
    <mergeCell ref="C4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4:T6"/>
    <mergeCell ref="U4:U6"/>
    <mergeCell ref="V4:V6"/>
    <mergeCell ref="W4:W6"/>
  </mergeCells>
  <dataValidations count="1">
    <dataValidation type="decimal" operator="between" allowBlank="1" showInputMessage="1" showErrorMessage="1" sqref="C7:W229">
      <formula1>-99999999999999</formula1>
      <formula2>99999999999999</formula2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2023-05-12T11:15:00Z</dcterms:created>
  <dcterms:modified xsi:type="dcterms:W3CDTF">2026-06-03T01:41:07Z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73A6BEF1056C4906BBE826F634E0940D_12</vt:lpwstr>
  </property>
  <property fmtid="{D5CDD505-2E9C-101B-9397-08002B2CF9AE}" pid="4" name="CalculationRule">
    <vt:i4>0</vt:i4>
  </property>
</Properties>
</file>